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an\Downloads\"/>
    </mc:Choice>
  </mc:AlternateContent>
  <bookViews>
    <workbookView xWindow="0" yWindow="0" windowWidth="19200" windowHeight="9390" activeTab="1"/>
  </bookViews>
  <sheets>
    <sheet name="Summary" sheetId="1" r:id="rId1"/>
    <sheet name="Report" sheetId="2" r:id="rId2"/>
  </sheets>
  <definedNames>
    <definedName name="_xlnm._FilterDatabase" localSheetId="1" hidden="1">Report!$A$12:$I$567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7" i="2" l="1"/>
  <c r="D558" i="2" s="1"/>
  <c r="D559" i="2" s="1"/>
  <c r="F555" i="2"/>
  <c r="F553" i="2"/>
  <c r="F552" i="2"/>
  <c r="F551" i="2"/>
  <c r="F550" i="2"/>
  <c r="F549" i="2"/>
  <c r="F541" i="2"/>
  <c r="F540" i="2"/>
  <c r="F538" i="2"/>
  <c r="F537" i="2"/>
  <c r="F536" i="2"/>
  <c r="D525" i="2"/>
  <c r="F523" i="2"/>
  <c r="F521" i="2"/>
  <c r="F520" i="2"/>
  <c r="F519" i="2"/>
  <c r="F518" i="2"/>
  <c r="D507" i="2"/>
  <c r="F505" i="2"/>
  <c r="F503" i="2"/>
  <c r="F502" i="2"/>
  <c r="F501" i="2"/>
  <c r="F500" i="2"/>
  <c r="F499" i="2"/>
  <c r="D488" i="2"/>
  <c r="D489" i="2" s="1"/>
  <c r="D490" i="2" s="1"/>
  <c r="D491" i="2" s="1"/>
  <c r="F491" i="2" s="1"/>
  <c r="F486" i="2"/>
  <c r="F484" i="2"/>
  <c r="F483" i="2"/>
  <c r="F482" i="2"/>
  <c r="F481" i="2"/>
  <c r="F470" i="2"/>
  <c r="D470" i="2"/>
  <c r="D471" i="2" s="1"/>
  <c r="D472" i="2" s="1"/>
  <c r="F468" i="2"/>
  <c r="F466" i="2"/>
  <c r="F465" i="2"/>
  <c r="F464" i="2"/>
  <c r="F463" i="2"/>
  <c r="F462" i="2"/>
  <c r="D452" i="2"/>
  <c r="D451" i="2"/>
  <c r="F451" i="2" s="1"/>
  <c r="F449" i="2"/>
  <c r="F447" i="2"/>
  <c r="F446" i="2"/>
  <c r="F445" i="2"/>
  <c r="F444" i="2"/>
  <c r="F443" i="2"/>
  <c r="D432" i="2"/>
  <c r="D433" i="2" s="1"/>
  <c r="F430" i="2"/>
  <c r="F428" i="2"/>
  <c r="F427" i="2"/>
  <c r="F426" i="2"/>
  <c r="F425" i="2"/>
  <c r="F424" i="2"/>
  <c r="D413" i="2"/>
  <c r="F411" i="2"/>
  <c r="F409" i="2"/>
  <c r="F408" i="2"/>
  <c r="F407" i="2"/>
  <c r="F406" i="2"/>
  <c r="D395" i="2"/>
  <c r="F393" i="2"/>
  <c r="F391" i="2"/>
  <c r="F390" i="2"/>
  <c r="F389" i="2"/>
  <c r="F388" i="2"/>
  <c r="F387" i="2"/>
  <c r="F386" i="2"/>
  <c r="F385" i="2"/>
  <c r="D374" i="2"/>
  <c r="D375" i="2" s="1"/>
  <c r="F372" i="2"/>
  <c r="F370" i="2"/>
  <c r="F369" i="2"/>
  <c r="F368" i="2"/>
  <c r="F367" i="2"/>
  <c r="F366" i="2"/>
  <c r="F365" i="2"/>
  <c r="F364" i="2"/>
  <c r="D353" i="2"/>
  <c r="F353" i="2" s="1"/>
  <c r="F351" i="2"/>
  <c r="F349" i="2"/>
  <c r="F348" i="2"/>
  <c r="F347" i="2"/>
  <c r="F346" i="2"/>
  <c r="F345" i="2"/>
  <c r="F344" i="2"/>
  <c r="F343" i="2"/>
  <c r="D332" i="2"/>
  <c r="D333" i="2" s="1"/>
  <c r="F330" i="2"/>
  <c r="F328" i="2"/>
  <c r="F327" i="2"/>
  <c r="F326" i="2"/>
  <c r="F325" i="2"/>
  <c r="F324" i="2"/>
  <c r="F323" i="2"/>
  <c r="F322" i="2"/>
  <c r="D311" i="2"/>
  <c r="F309" i="2"/>
  <c r="F307" i="2"/>
  <c r="F306" i="2"/>
  <c r="F305" i="2"/>
  <c r="F304" i="2"/>
  <c r="F303" i="2"/>
  <c r="F302" i="2"/>
  <c r="F301" i="2"/>
  <c r="D290" i="2"/>
  <c r="D291" i="2" s="1"/>
  <c r="D292" i="2" s="1"/>
  <c r="F287" i="2"/>
  <c r="F286" i="2"/>
  <c r="F285" i="2"/>
  <c r="F284" i="2"/>
  <c r="F283" i="2"/>
  <c r="F275" i="2"/>
  <c r="D271" i="2"/>
  <c r="F269" i="2"/>
  <c r="F267" i="2"/>
  <c r="F266" i="2"/>
  <c r="F265" i="2"/>
  <c r="F264" i="2"/>
  <c r="F263" i="2"/>
  <c r="F262" i="2"/>
  <c r="F261" i="2"/>
  <c r="F260" i="2"/>
  <c r="F259" i="2"/>
  <c r="F252" i="2"/>
  <c r="D248" i="2"/>
  <c r="F248" i="2" s="1"/>
  <c r="F246" i="2"/>
  <c r="F244" i="2"/>
  <c r="F243" i="2"/>
  <c r="F242" i="2"/>
  <c r="F241" i="2"/>
  <c r="F240" i="2"/>
  <c r="F239" i="2"/>
  <c r="F238" i="2"/>
  <c r="F237" i="2"/>
  <c r="F236" i="2"/>
  <c r="F228" i="2"/>
  <c r="D224" i="2"/>
  <c r="F222" i="2"/>
  <c r="F220" i="2"/>
  <c r="F219" i="2"/>
  <c r="F218" i="2"/>
  <c r="F217" i="2"/>
  <c r="F216" i="2"/>
  <c r="F215" i="2"/>
  <c r="F214" i="2"/>
  <c r="F213" i="2"/>
  <c r="F212" i="2"/>
  <c r="F204" i="2"/>
  <c r="D200" i="2"/>
  <c r="F200" i="2" s="1"/>
  <c r="F198" i="2"/>
  <c r="F196" i="2"/>
  <c r="F195" i="2"/>
  <c r="F194" i="2"/>
  <c r="F193" i="2"/>
  <c r="F192" i="2"/>
  <c r="F191" i="2"/>
  <c r="F190" i="2"/>
  <c r="F189" i="2"/>
  <c r="F188" i="2"/>
  <c r="F180" i="2"/>
  <c r="D176" i="2"/>
  <c r="F174" i="2"/>
  <c r="F172" i="2"/>
  <c r="F171" i="2"/>
  <c r="F170" i="2"/>
  <c r="F169" i="2"/>
  <c r="F168" i="2"/>
  <c r="F167" i="2"/>
  <c r="F166" i="2"/>
  <c r="F165" i="2"/>
  <c r="F164" i="2"/>
  <c r="F156" i="2"/>
  <c r="D152" i="2"/>
  <c r="F152" i="2" s="1"/>
  <c r="F150" i="2"/>
  <c r="F148" i="2"/>
  <c r="F147" i="2"/>
  <c r="F146" i="2"/>
  <c r="F145" i="2"/>
  <c r="F144" i="2"/>
  <c r="F143" i="2"/>
  <c r="F142" i="2"/>
  <c r="F141" i="2"/>
  <c r="F140" i="2"/>
  <c r="F132" i="2"/>
  <c r="D128" i="2"/>
  <c r="F126" i="2"/>
  <c r="F124" i="2"/>
  <c r="F123" i="2"/>
  <c r="F122" i="2"/>
  <c r="F121" i="2"/>
  <c r="F120" i="2"/>
  <c r="F119" i="2"/>
  <c r="F118" i="2"/>
  <c r="F117" i="2"/>
  <c r="D106" i="2"/>
  <c r="F104" i="2"/>
  <c r="F102" i="2"/>
  <c r="F101" i="2"/>
  <c r="F100" i="2"/>
  <c r="F99" i="2"/>
  <c r="F98" i="2"/>
  <c r="F97" i="2"/>
  <c r="D86" i="2"/>
  <c r="F86" i="2" s="1"/>
  <c r="F84" i="2"/>
  <c r="F82" i="2"/>
  <c r="F81" i="2"/>
  <c r="F80" i="2"/>
  <c r="F79" i="2"/>
  <c r="F78" i="2"/>
  <c r="F77" i="2"/>
  <c r="D66" i="2"/>
  <c r="F64" i="2"/>
  <c r="F62" i="2"/>
  <c r="F61" i="2"/>
  <c r="F60" i="2"/>
  <c r="F59" i="2"/>
  <c r="F58" i="2"/>
  <c r="F57" i="2"/>
  <c r="D46" i="2"/>
  <c r="F46" i="2" s="1"/>
  <c r="F44" i="2"/>
  <c r="F42" i="2"/>
  <c r="F41" i="2"/>
  <c r="F40" i="2"/>
  <c r="F39" i="2"/>
  <c r="F38" i="2"/>
  <c r="F37" i="2"/>
  <c r="D26" i="2"/>
  <c r="F24" i="2"/>
  <c r="F22" i="2"/>
  <c r="F21" i="2"/>
  <c r="F20" i="2"/>
  <c r="F19" i="2"/>
  <c r="F18" i="2"/>
  <c r="F17" i="2"/>
  <c r="F16" i="2"/>
  <c r="D354" i="2" l="1"/>
  <c r="D201" i="2"/>
  <c r="D87" i="2"/>
  <c r="D88" i="2" s="1"/>
  <c r="F332" i="2"/>
  <c r="F374" i="2"/>
  <c r="D434" i="2"/>
  <c r="F434" i="2" s="1"/>
  <c r="F433" i="2"/>
  <c r="D376" i="2"/>
  <c r="D377" i="2" s="1"/>
  <c r="F377" i="2" s="1"/>
  <c r="F375" i="2"/>
  <c r="D473" i="2"/>
  <c r="F473" i="2" s="1"/>
  <c r="F472" i="2"/>
  <c r="D249" i="2"/>
  <c r="D250" i="2" s="1"/>
  <c r="F290" i="2"/>
  <c r="F432" i="2"/>
  <c r="F488" i="2"/>
  <c r="F543" i="2"/>
  <c r="C41" i="1" s="1"/>
  <c r="D47" i="2"/>
  <c r="F47" i="2" s="1"/>
  <c r="D153" i="2"/>
  <c r="D154" i="2" s="1"/>
  <c r="D67" i="2"/>
  <c r="F66" i="2"/>
  <c r="D334" i="2"/>
  <c r="F333" i="2"/>
  <c r="D435" i="2"/>
  <c r="F435" i="2" s="1"/>
  <c r="D560" i="2"/>
  <c r="F560" i="2" s="1"/>
  <c r="F559" i="2"/>
  <c r="D107" i="2"/>
  <c r="F106" i="2"/>
  <c r="D129" i="2"/>
  <c r="F128" i="2"/>
  <c r="D177" i="2"/>
  <c r="F176" i="2"/>
  <c r="D225" i="2"/>
  <c r="F224" i="2"/>
  <c r="D272" i="2"/>
  <c r="F271" i="2"/>
  <c r="D293" i="2"/>
  <c r="F293" i="2" s="1"/>
  <c r="F292" i="2"/>
  <c r="D312" i="2"/>
  <c r="F311" i="2"/>
  <c r="D355" i="2"/>
  <c r="F354" i="2"/>
  <c r="D396" i="2"/>
  <c r="F395" i="2"/>
  <c r="D414" i="2"/>
  <c r="F413" i="2"/>
  <c r="F490" i="2"/>
  <c r="D508" i="2"/>
  <c r="F507" i="2"/>
  <c r="D526" i="2"/>
  <c r="F525" i="2"/>
  <c r="F558" i="2"/>
  <c r="D48" i="2"/>
  <c r="D27" i="2"/>
  <c r="F26" i="2"/>
  <c r="F87" i="2"/>
  <c r="D202" i="2"/>
  <c r="F201" i="2"/>
  <c r="F291" i="2"/>
  <c r="D453" i="2"/>
  <c r="F452" i="2"/>
  <c r="F471" i="2"/>
  <c r="F489" i="2"/>
  <c r="F557" i="2"/>
  <c r="F493" i="2" l="1"/>
  <c r="F376" i="2"/>
  <c r="F379" i="2" s="1"/>
  <c r="F437" i="2"/>
  <c r="F438" i="2" s="1"/>
  <c r="F439" i="2" s="1"/>
  <c r="F249" i="2"/>
  <c r="F544" i="2"/>
  <c r="F545" i="2" s="1"/>
  <c r="F475" i="2"/>
  <c r="F476" i="2" s="1"/>
  <c r="F477" i="2" s="1"/>
  <c r="F153" i="2"/>
  <c r="F295" i="2"/>
  <c r="C28" i="1" s="1"/>
  <c r="F561" i="2"/>
  <c r="F562" i="2" s="1"/>
  <c r="F563" i="2" s="1"/>
  <c r="C37" i="1"/>
  <c r="C38" i="1"/>
  <c r="F494" i="2"/>
  <c r="F495" i="2" s="1"/>
  <c r="F250" i="2"/>
  <c r="D251" i="2"/>
  <c r="F251" i="2" s="1"/>
  <c r="F88" i="2"/>
  <c r="D89" i="2"/>
  <c r="F89" i="2" s="1"/>
  <c r="F48" i="2"/>
  <c r="D49" i="2"/>
  <c r="F49" i="2" s="1"/>
  <c r="F508" i="2"/>
  <c r="D509" i="2"/>
  <c r="F129" i="2"/>
  <c r="D130" i="2"/>
  <c r="C35" i="1"/>
  <c r="F154" i="2"/>
  <c r="D155" i="2"/>
  <c r="F155" i="2" s="1"/>
  <c r="F526" i="2"/>
  <c r="D527" i="2"/>
  <c r="F396" i="2"/>
  <c r="D397" i="2"/>
  <c r="F312" i="2"/>
  <c r="D313" i="2"/>
  <c r="F272" i="2"/>
  <c r="D273" i="2"/>
  <c r="F177" i="2"/>
  <c r="D178" i="2"/>
  <c r="F107" i="2"/>
  <c r="D108" i="2"/>
  <c r="D335" i="2"/>
  <c r="F335" i="2" s="1"/>
  <c r="F334" i="2"/>
  <c r="F67" i="2"/>
  <c r="D68" i="2"/>
  <c r="F414" i="2"/>
  <c r="D415" i="2"/>
  <c r="F355" i="2"/>
  <c r="D356" i="2"/>
  <c r="F356" i="2" s="1"/>
  <c r="F225" i="2"/>
  <c r="D226" i="2"/>
  <c r="F453" i="2"/>
  <c r="D454" i="2"/>
  <c r="F454" i="2" s="1"/>
  <c r="F202" i="2"/>
  <c r="D203" i="2"/>
  <c r="F203" i="2" s="1"/>
  <c r="F27" i="2"/>
  <c r="D29" i="2"/>
  <c r="F29" i="2" s="1"/>
  <c r="D28" i="2"/>
  <c r="F28" i="2" s="1"/>
  <c r="E41" i="1"/>
  <c r="D41" i="1"/>
  <c r="F380" i="2" l="1"/>
  <c r="F381" i="2" s="1"/>
  <c r="C32" i="1"/>
  <c r="F337" i="2"/>
  <c r="C30" i="1" s="1"/>
  <c r="C42" i="1"/>
  <c r="D42" i="1" s="1"/>
  <c r="F296" i="2"/>
  <c r="F297" i="2" s="1"/>
  <c r="F31" i="2"/>
  <c r="F32" i="2" s="1"/>
  <c r="F33" i="2" s="1"/>
  <c r="F206" i="2"/>
  <c r="C24" i="1" s="1"/>
  <c r="F158" i="2"/>
  <c r="F159" i="2" s="1"/>
  <c r="F160" i="2" s="1"/>
  <c r="F91" i="2"/>
  <c r="F92" i="2" s="1"/>
  <c r="F93" i="2" s="1"/>
  <c r="F41" i="1"/>
  <c r="F338" i="2"/>
  <c r="F339" i="2" s="1"/>
  <c r="D109" i="2"/>
  <c r="F109" i="2" s="1"/>
  <c r="F108" i="2"/>
  <c r="E32" i="1"/>
  <c r="D32" i="1"/>
  <c r="F358" i="2"/>
  <c r="F51" i="2"/>
  <c r="F254" i="2"/>
  <c r="D274" i="2"/>
  <c r="F274" i="2" s="1"/>
  <c r="F273" i="2"/>
  <c r="E38" i="1"/>
  <c r="D38" i="1"/>
  <c r="F38" i="1" s="1"/>
  <c r="F456" i="2"/>
  <c r="D227" i="2"/>
  <c r="F227" i="2" s="1"/>
  <c r="F230" i="2" s="1"/>
  <c r="F226" i="2"/>
  <c r="D416" i="2"/>
  <c r="F416" i="2" s="1"/>
  <c r="F415" i="2"/>
  <c r="D179" i="2"/>
  <c r="F179" i="2" s="1"/>
  <c r="F182" i="2" s="1"/>
  <c r="F178" i="2"/>
  <c r="D314" i="2"/>
  <c r="F314" i="2" s="1"/>
  <c r="F313" i="2"/>
  <c r="F316" i="2" s="1"/>
  <c r="D528" i="2"/>
  <c r="F528" i="2" s="1"/>
  <c r="F530" i="2" s="1"/>
  <c r="F527" i="2"/>
  <c r="D510" i="2"/>
  <c r="F510" i="2" s="1"/>
  <c r="F509" i="2"/>
  <c r="E28" i="1"/>
  <c r="D28" i="1"/>
  <c r="D69" i="2"/>
  <c r="F69" i="2" s="1"/>
  <c r="F68" i="2"/>
  <c r="D398" i="2"/>
  <c r="F398" i="2" s="1"/>
  <c r="F397" i="2"/>
  <c r="D131" i="2"/>
  <c r="F131" i="2" s="1"/>
  <c r="F130" i="2"/>
  <c r="D35" i="1"/>
  <c r="E35" i="1"/>
  <c r="E37" i="1"/>
  <c r="D37" i="1"/>
  <c r="C19" i="1" l="1"/>
  <c r="E42" i="1"/>
  <c r="F35" i="1"/>
  <c r="C22" i="1"/>
  <c r="D22" i="1" s="1"/>
  <c r="C16" i="1"/>
  <c r="E16" i="1" s="1"/>
  <c r="F207" i="2"/>
  <c r="F208" i="2" s="1"/>
  <c r="F277" i="2"/>
  <c r="F278" i="2" s="1"/>
  <c r="F279" i="2" s="1"/>
  <c r="F134" i="2"/>
  <c r="F135" i="2" s="1"/>
  <c r="F136" i="2" s="1"/>
  <c r="F71" i="2"/>
  <c r="F72" i="2" s="1"/>
  <c r="F73" i="2" s="1"/>
  <c r="F512" i="2"/>
  <c r="C39" i="1" s="1"/>
  <c r="F418" i="2"/>
  <c r="F419" i="2" s="1"/>
  <c r="F420" i="2" s="1"/>
  <c r="F32" i="1"/>
  <c r="F400" i="2"/>
  <c r="C33" i="1" s="1"/>
  <c r="F42" i="1"/>
  <c r="F37" i="1"/>
  <c r="F28" i="1"/>
  <c r="C29" i="1"/>
  <c r="F317" i="2"/>
  <c r="F318" i="2" s="1"/>
  <c r="C34" i="1"/>
  <c r="F513" i="2"/>
  <c r="F514" i="2" s="1"/>
  <c r="C40" i="1"/>
  <c r="F531" i="2"/>
  <c r="F532" i="2" s="1"/>
  <c r="F183" i="2"/>
  <c r="F184" i="2" s="1"/>
  <c r="C23" i="1"/>
  <c r="D19" i="1"/>
  <c r="E19" i="1"/>
  <c r="E24" i="1"/>
  <c r="D24" i="1"/>
  <c r="F457" i="2"/>
  <c r="F458" i="2" s="1"/>
  <c r="C36" i="1"/>
  <c r="F52" i="2"/>
  <c r="F53" i="2" s="1"/>
  <c r="C17" i="1"/>
  <c r="F231" i="2"/>
  <c r="F232" i="2" s="1"/>
  <c r="C25" i="1"/>
  <c r="C26" i="1"/>
  <c r="F255" i="2"/>
  <c r="F256" i="2" s="1"/>
  <c r="F359" i="2"/>
  <c r="F360" i="2" s="1"/>
  <c r="C31" i="1"/>
  <c r="F111" i="2"/>
  <c r="E30" i="1"/>
  <c r="D30" i="1"/>
  <c r="C27" i="1" l="1"/>
  <c r="E22" i="1"/>
  <c r="F22" i="1" s="1"/>
  <c r="C18" i="1"/>
  <c r="D18" i="1" s="1"/>
  <c r="C21" i="1"/>
  <c r="D21" i="1" s="1"/>
  <c r="D16" i="1"/>
  <c r="F16" i="1" s="1"/>
  <c r="F401" i="2"/>
  <c r="F402" i="2" s="1"/>
  <c r="F30" i="1"/>
  <c r="F19" i="1"/>
  <c r="F24" i="1"/>
  <c r="E23" i="1"/>
  <c r="D23" i="1"/>
  <c r="E39" i="1"/>
  <c r="D39" i="1"/>
  <c r="E34" i="1"/>
  <c r="D34" i="1"/>
  <c r="F112" i="2"/>
  <c r="F113" i="2" s="1"/>
  <c r="C20" i="1"/>
  <c r="E26" i="1"/>
  <c r="D26" i="1"/>
  <c r="E36" i="1"/>
  <c r="D36" i="1"/>
  <c r="D27" i="1"/>
  <c r="E27" i="1"/>
  <c r="D17" i="1"/>
  <c r="E17" i="1"/>
  <c r="D31" i="1"/>
  <c r="E31" i="1"/>
  <c r="D25" i="1"/>
  <c r="E25" i="1"/>
  <c r="E40" i="1"/>
  <c r="D40" i="1"/>
  <c r="D33" i="1"/>
  <c r="E33" i="1"/>
  <c r="E29" i="1"/>
  <c r="D29" i="1"/>
  <c r="F29" i="1" s="1"/>
  <c r="E18" i="1" l="1"/>
  <c r="F18" i="1" s="1"/>
  <c r="E21" i="1"/>
  <c r="F21" i="1"/>
  <c r="F36" i="1"/>
  <c r="F26" i="1"/>
  <c r="F34" i="1"/>
  <c r="F27" i="1"/>
  <c r="F17" i="1"/>
  <c r="F31" i="1"/>
  <c r="F23" i="1"/>
  <c r="F33" i="1"/>
  <c r="F25" i="1"/>
  <c r="F40" i="1"/>
  <c r="F39" i="1"/>
  <c r="D20" i="1"/>
  <c r="E20" i="1"/>
  <c r="F569" i="2"/>
  <c r="F20" i="1" l="1"/>
  <c r="F573" i="2"/>
  <c r="F571" i="2"/>
  <c r="F575" i="2" s="1"/>
  <c r="F43" i="1" l="1"/>
</calcChain>
</file>

<file path=xl/sharedStrings.xml><?xml version="1.0" encoding="utf-8"?>
<sst xmlns="http://schemas.openxmlformats.org/spreadsheetml/2006/main" count="863" uniqueCount="76">
  <si>
    <t>Project Name :- West Newton Rutland Apartments</t>
  </si>
  <si>
    <t>Location :- Bostan, MA</t>
  </si>
  <si>
    <t>Estimate Date :-  27th July 2018</t>
  </si>
  <si>
    <t>Estimator :- Thileepan Tharmalingam</t>
  </si>
  <si>
    <t>Roofing and Related Capentry Estimation</t>
  </si>
  <si>
    <t>Item No.</t>
  </si>
  <si>
    <t>Building Number</t>
  </si>
  <si>
    <t>Sub total</t>
  </si>
  <si>
    <t>Overhead &amp; Profit 22%</t>
  </si>
  <si>
    <t>Insurance 3%</t>
  </si>
  <si>
    <t>Total Amount</t>
  </si>
  <si>
    <t>Building 1</t>
  </si>
  <si>
    <t>Building 2</t>
  </si>
  <si>
    <t>Building 3</t>
  </si>
  <si>
    <t>Building 4</t>
  </si>
  <si>
    <t>Building 5</t>
  </si>
  <si>
    <t>Building 6</t>
  </si>
  <si>
    <t>Building 7</t>
  </si>
  <si>
    <t>Building 8</t>
  </si>
  <si>
    <t>Building 9</t>
  </si>
  <si>
    <t>Building 10</t>
  </si>
  <si>
    <t>Building 11</t>
  </si>
  <si>
    <t>Building 12</t>
  </si>
  <si>
    <t>Building 13</t>
  </si>
  <si>
    <t>Building 14</t>
  </si>
  <si>
    <t>Building 15</t>
  </si>
  <si>
    <t>Building 16</t>
  </si>
  <si>
    <t>Building 17</t>
  </si>
  <si>
    <t>Building 18</t>
  </si>
  <si>
    <t>Building 19</t>
  </si>
  <si>
    <t>Building 20</t>
  </si>
  <si>
    <t>Building 21</t>
  </si>
  <si>
    <t>Building 22</t>
  </si>
  <si>
    <t>Building 23</t>
  </si>
  <si>
    <t>Building 24</t>
  </si>
  <si>
    <t>Building 25</t>
  </si>
  <si>
    <t>Building 26</t>
  </si>
  <si>
    <t>Building 27</t>
  </si>
  <si>
    <t>Grand Total</t>
  </si>
  <si>
    <t>Description</t>
  </si>
  <si>
    <t>Unit</t>
  </si>
  <si>
    <t>Quantity</t>
  </si>
  <si>
    <t>Unit Rate</t>
  </si>
  <si>
    <t>Amount</t>
  </si>
  <si>
    <t>Roof</t>
  </si>
  <si>
    <t>4" x 5" Aluminum Ogee Gutter W/4" Roof Flange</t>
  </si>
  <si>
    <t>L.ft</t>
  </si>
  <si>
    <t>0.032" thick Aluminium Fascia Complete with Base Board</t>
  </si>
  <si>
    <t>2 x 8 Wood Blocking</t>
  </si>
  <si>
    <t>Skylight with Framing</t>
  </si>
  <si>
    <t>Nos</t>
  </si>
  <si>
    <t>Preformed Flashing Boot</t>
  </si>
  <si>
    <t>16 Guage Copper Facia</t>
  </si>
  <si>
    <t>6'' Wide P.T Wood Blocking to Match Insulation Depth</t>
  </si>
  <si>
    <t>Sq.ft</t>
  </si>
  <si>
    <t>Flat Roof</t>
  </si>
  <si>
    <t>Rigid Isocyanurate Insulation Mech Fastened</t>
  </si>
  <si>
    <t>Vapor Barrier</t>
  </si>
  <si>
    <t>1/2'' Cover Board</t>
  </si>
  <si>
    <t>Fully Adhered TPO Roof Membrane</t>
  </si>
  <si>
    <t>Add Overhead &amp; Profit 22%  + Insurance 3%</t>
  </si>
  <si>
    <t>Total</t>
  </si>
  <si>
    <t>1'-8'' Wood trim and Facia Board</t>
  </si>
  <si>
    <t>Asphalt Shingles Cap</t>
  </si>
  <si>
    <t>BUilding 7</t>
  </si>
  <si>
    <t>1'-0''  Wood trim and Facia Board</t>
  </si>
  <si>
    <t>1'-0'' Wood trim and Facia Board</t>
  </si>
  <si>
    <t>BUilding 18</t>
  </si>
  <si>
    <t>Sub-Total</t>
  </si>
  <si>
    <t>Insurance</t>
  </si>
  <si>
    <t>Over Head &amp; Profit</t>
  </si>
  <si>
    <t>Asphalt Shingles Complete with Plywood Board</t>
  </si>
  <si>
    <t xml:space="preserve">Project Name :- </t>
  </si>
  <si>
    <t>Location :-</t>
  </si>
  <si>
    <t xml:space="preserve">Estimate Date :-  </t>
  </si>
  <si>
    <t xml:space="preserve">Estimator :-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</si>
</sst>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 Light"/>
      <family val="2"/>
      <scheme val="maj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164" fontId="4" fillId="0" borderId="0" xfId="1" applyFont="1" applyFill="1" applyAlignment="1">
      <alignment horizontal="center" vertical="center" wrapText="1"/>
    </xf>
    <xf numFmtId="164" fontId="4" fillId="0" borderId="0" xfId="3" applyFont="1" applyFill="1" applyAlignment="1">
      <alignment horizontal="center" vertical="center" wrapText="1"/>
    </xf>
    <xf numFmtId="164" fontId="4" fillId="0" borderId="0" xfId="3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64" fontId="3" fillId="0" borderId="0" xfId="1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164" fontId="2" fillId="0" borderId="0" xfId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6" fillId="0" borderId="2" xfId="1" applyFont="1" applyFill="1" applyBorder="1" applyAlignment="1">
      <alignment horizontal="center" vertical="center" wrapText="1"/>
    </xf>
    <xf numFmtId="164" fontId="6" fillId="0" borderId="3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center"/>
    </xf>
    <xf numFmtId="164" fontId="2" fillId="0" borderId="5" xfId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/>
    <xf numFmtId="0" fontId="7" fillId="0" borderId="0" xfId="0" applyFont="1" applyBorder="1"/>
    <xf numFmtId="0" fontId="2" fillId="0" borderId="6" xfId="0" applyFont="1" applyBorder="1"/>
    <xf numFmtId="164" fontId="2" fillId="0" borderId="6" xfId="1" applyFont="1" applyBorder="1"/>
    <xf numFmtId="164" fontId="2" fillId="0" borderId="6" xfId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0" fillId="0" borderId="0" xfId="0" applyFill="1"/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164" fontId="9" fillId="0" borderId="0" xfId="1" applyFont="1" applyFill="1" applyAlignment="1">
      <alignment horizontal="center" vertical="center" wrapText="1"/>
    </xf>
    <xf numFmtId="164" fontId="9" fillId="0" borderId="0" xfId="3" applyFont="1" applyFill="1" applyAlignment="1">
      <alignment horizontal="center" vertical="center" wrapText="1"/>
    </xf>
    <xf numFmtId="164" fontId="9" fillId="0" borderId="0" xfId="3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164" fontId="8" fillId="0" borderId="0" xfId="1" applyFont="1" applyFill="1" applyAlignment="1">
      <alignment horizontal="center" vertical="center" wrapText="1"/>
    </xf>
    <xf numFmtId="164" fontId="0" fillId="0" borderId="0" xfId="1" applyFont="1" applyFill="1" applyAlignment="1">
      <alignment horizontal="center" vertical="center"/>
    </xf>
    <xf numFmtId="0" fontId="0" fillId="0" borderId="0" xfId="0" applyFill="1" applyAlignment="1">
      <alignment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vertical="center" wrapText="1"/>
    </xf>
    <xf numFmtId="0" fontId="11" fillId="0" borderId="16" xfId="0" applyFont="1" applyFill="1" applyBorder="1" applyAlignment="1">
      <alignment horizontal="center" vertical="center" wrapText="1"/>
    </xf>
    <xf numFmtId="164" fontId="11" fillId="0" borderId="16" xfId="1" applyFont="1" applyFill="1" applyBorder="1" applyAlignment="1">
      <alignment horizontal="center" vertical="center" wrapText="1"/>
    </xf>
    <xf numFmtId="164" fontId="11" fillId="0" borderId="17" xfId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6" xfId="0" applyFill="1" applyBorder="1" applyAlignment="1">
      <alignment wrapText="1"/>
    </xf>
    <xf numFmtId="0" fontId="0" fillId="0" borderId="6" xfId="0" applyFill="1" applyBorder="1" applyAlignment="1">
      <alignment horizontal="center" vertical="center"/>
    </xf>
    <xf numFmtId="164" fontId="0" fillId="0" borderId="6" xfId="1" applyFont="1" applyFill="1" applyBorder="1" applyAlignment="1">
      <alignment horizontal="center" vertical="center"/>
    </xf>
    <xf numFmtId="164" fontId="0" fillId="0" borderId="19" xfId="1" applyFont="1" applyFill="1" applyBorder="1" applyAlignment="1">
      <alignment horizontal="center" vertical="center"/>
    </xf>
    <xf numFmtId="0" fontId="7" fillId="0" borderId="0" xfId="0" applyFont="1"/>
    <xf numFmtId="0" fontId="12" fillId="0" borderId="0" xfId="0" applyFont="1"/>
    <xf numFmtId="0" fontId="2" fillId="0" borderId="0" xfId="0" applyFont="1" applyAlignment="1">
      <alignment horizontal="right"/>
    </xf>
    <xf numFmtId="0" fontId="7" fillId="0" borderId="20" xfId="0" applyFont="1" applyBorder="1" applyAlignment="1">
      <alignment horizontal="right"/>
    </xf>
    <xf numFmtId="0" fontId="2" fillId="0" borderId="20" xfId="0" applyFont="1" applyBorder="1"/>
    <xf numFmtId="164" fontId="2" fillId="0" borderId="21" xfId="1" applyFont="1" applyBorder="1"/>
    <xf numFmtId="164" fontId="0" fillId="0" borderId="22" xfId="1" applyFont="1" applyFill="1" applyBorder="1" applyAlignment="1">
      <alignment horizontal="center" vertical="center"/>
    </xf>
    <xf numFmtId="164" fontId="0" fillId="0" borderId="23" xfId="1" applyFont="1" applyFill="1" applyBorder="1" applyAlignment="1">
      <alignment horizontal="center" vertical="center"/>
    </xf>
    <xf numFmtId="0" fontId="7" fillId="0" borderId="24" xfId="0" applyFont="1" applyBorder="1" applyAlignment="1">
      <alignment horizontal="right"/>
    </xf>
    <xf numFmtId="0" fontId="2" fillId="0" borderId="24" xfId="0" applyFont="1" applyBorder="1"/>
    <xf numFmtId="164" fontId="2" fillId="0" borderId="0" xfId="1" applyFont="1" applyBorder="1"/>
    <xf numFmtId="164" fontId="0" fillId="0" borderId="25" xfId="1" applyFont="1" applyFill="1" applyBorder="1" applyAlignment="1">
      <alignment horizontal="center" vertical="center"/>
    </xf>
    <xf numFmtId="0" fontId="7" fillId="0" borderId="26" xfId="0" applyFont="1" applyBorder="1" applyAlignment="1">
      <alignment horizontal="right"/>
    </xf>
    <xf numFmtId="0" fontId="2" fillId="0" borderId="26" xfId="0" applyFont="1" applyBorder="1"/>
    <xf numFmtId="164" fontId="2" fillId="0" borderId="27" xfId="1" applyFont="1" applyBorder="1"/>
    <xf numFmtId="164" fontId="0" fillId="0" borderId="28" xfId="1" applyFont="1" applyFill="1" applyBorder="1" applyAlignment="1">
      <alignment horizontal="center" vertical="center"/>
    </xf>
    <xf numFmtId="164" fontId="0" fillId="0" borderId="11" xfId="1" applyFont="1" applyFill="1" applyBorder="1" applyAlignment="1">
      <alignment horizontal="center" vertical="center"/>
    </xf>
    <xf numFmtId="43" fontId="0" fillId="0" borderId="0" xfId="0" applyNumberFormat="1" applyFill="1"/>
    <xf numFmtId="164" fontId="0" fillId="0" borderId="0" xfId="1" applyFont="1" applyFill="1"/>
    <xf numFmtId="0" fontId="0" fillId="0" borderId="24" xfId="0" applyFill="1" applyBorder="1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wrapText="1"/>
    </xf>
    <xf numFmtId="164" fontId="0" fillId="0" borderId="4" xfId="1" applyFont="1" applyFill="1" applyBorder="1" applyAlignment="1">
      <alignment horizontal="center" vertical="center"/>
    </xf>
    <xf numFmtId="164" fontId="11" fillId="0" borderId="4" xfId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wrapText="1"/>
    </xf>
    <xf numFmtId="164" fontId="11" fillId="0" borderId="6" xfId="1" applyFont="1" applyFill="1" applyBorder="1" applyAlignment="1">
      <alignment horizontal="center" vertical="center"/>
    </xf>
    <xf numFmtId="9" fontId="11" fillId="0" borderId="6" xfId="2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9" fontId="0" fillId="0" borderId="6" xfId="2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wrapText="1"/>
    </xf>
    <xf numFmtId="164" fontId="11" fillId="0" borderId="11" xfId="1" applyFont="1" applyFill="1" applyBorder="1" applyAlignment="1">
      <alignment horizontal="center" vertical="center"/>
    </xf>
    <xf numFmtId="0" fontId="13" fillId="0" borderId="0" xfId="0" applyFont="1" applyFill="1" applyAlignment="1">
      <alignment wrapText="1"/>
    </xf>
    <xf numFmtId="0" fontId="0" fillId="0" borderId="0" xfId="0" applyFill="1" applyAlignment="1">
      <alignment horizontal="center"/>
    </xf>
    <xf numFmtId="0" fontId="14" fillId="0" borderId="0" xfId="0" applyFont="1" applyFill="1" applyAlignment="1">
      <alignment wrapText="1"/>
    </xf>
    <xf numFmtId="0" fontId="12" fillId="0" borderId="7" xfId="0" applyFont="1" applyBorder="1"/>
    <xf numFmtId="0" fontId="12" fillId="0" borderId="9" xfId="0" applyFont="1" applyBorder="1"/>
    <xf numFmtId="164" fontId="12" fillId="0" borderId="8" xfId="1" applyFont="1" applyBorder="1"/>
    <xf numFmtId="164" fontId="12" fillId="0" borderId="8" xfId="1" applyFont="1" applyFill="1" applyBorder="1" applyAlignment="1">
      <alignment horizontal="center" vertical="center"/>
    </xf>
    <xf numFmtId="164" fontId="12" fillId="0" borderId="10" xfId="1" applyFont="1" applyBorder="1"/>
    <xf numFmtId="164" fontId="12" fillId="0" borderId="10" xfId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wrapText="1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7" fillId="0" borderId="4" xfId="1" applyFont="1" applyFill="1" applyBorder="1" applyAlignment="1">
      <alignment horizontal="center" vertical="center"/>
    </xf>
    <xf numFmtId="164" fontId="7" fillId="0" borderId="11" xfId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wrapText="1"/>
    </xf>
  </cellXfs>
  <cellStyles count="4">
    <cellStyle name="Comma" xfId="1" builtinId="3"/>
    <cellStyle name="Comma 3" xf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44"/>
  <sheetViews>
    <sheetView topLeftCell="A25" workbookViewId="0">
      <selection activeCell="F45" sqref="F45"/>
    </sheetView>
  </sheetViews>
  <sheetFormatPr defaultColWidth="9.140625" defaultRowHeight="15" x14ac:dyDescent="0.25"/>
  <cols>
    <col min="1" max="1" width="6.85546875" style="25" customWidth="1"/>
    <col min="2" max="2" width="38" style="25" customWidth="1"/>
    <col min="3" max="3" width="14.5703125" style="25" customWidth="1"/>
    <col min="4" max="4" width="14" style="25" customWidth="1"/>
    <col min="5" max="6" width="15" style="25" customWidth="1"/>
    <col min="7" max="16384" width="9.140625" style="25"/>
  </cols>
  <sheetData>
    <row r="3" spans="1:10" s="3" customFormat="1" ht="17.25" customHeight="1" x14ac:dyDescent="0.25">
      <c r="A3" s="1"/>
      <c r="B3" s="97" t="s">
        <v>0</v>
      </c>
      <c r="C3" s="97"/>
      <c r="D3" s="97"/>
      <c r="E3" s="97"/>
      <c r="F3" s="97"/>
      <c r="G3" s="2"/>
      <c r="H3" s="2"/>
      <c r="I3" s="2"/>
      <c r="J3" s="2"/>
    </row>
    <row r="4" spans="1:10" s="3" customFormat="1" ht="17.25" customHeight="1" x14ac:dyDescent="0.25">
      <c r="A4" s="1"/>
      <c r="B4" s="4"/>
      <c r="C4" s="5"/>
      <c r="D4" s="6"/>
      <c r="E4" s="7"/>
      <c r="F4" s="7"/>
      <c r="G4" s="8"/>
      <c r="H4" s="8"/>
      <c r="I4" s="8"/>
      <c r="J4" s="8"/>
    </row>
    <row r="5" spans="1:10" s="3" customFormat="1" ht="17.25" customHeight="1" x14ac:dyDescent="0.25">
      <c r="A5" s="1"/>
      <c r="B5" s="97" t="s">
        <v>1</v>
      </c>
      <c r="C5" s="97"/>
      <c r="D5" s="97"/>
      <c r="E5" s="97"/>
      <c r="F5" s="97"/>
      <c r="G5" s="2"/>
      <c r="H5" s="2"/>
      <c r="I5" s="2"/>
      <c r="J5" s="2"/>
    </row>
    <row r="6" spans="1:10" s="3" customFormat="1" ht="17.25" customHeight="1" x14ac:dyDescent="0.25">
      <c r="A6" s="1"/>
      <c r="B6" s="4"/>
      <c r="C6" s="5"/>
      <c r="D6" s="6"/>
      <c r="E6" s="7"/>
      <c r="F6" s="7"/>
      <c r="G6" s="8"/>
      <c r="H6" s="8"/>
      <c r="I6" s="8"/>
      <c r="J6" s="8"/>
    </row>
    <row r="7" spans="1:10" s="3" customFormat="1" ht="17.25" customHeight="1" x14ac:dyDescent="0.25">
      <c r="A7" s="1"/>
      <c r="B7" s="9" t="s">
        <v>2</v>
      </c>
      <c r="C7" s="10"/>
      <c r="D7" s="11"/>
      <c r="E7" s="10"/>
      <c r="F7" s="10"/>
      <c r="G7" s="2"/>
      <c r="H7" s="2"/>
      <c r="I7" s="2"/>
      <c r="J7" s="2"/>
    </row>
    <row r="8" spans="1:10" s="3" customFormat="1" ht="17.25" customHeight="1" x14ac:dyDescent="0.25">
      <c r="A8" s="1"/>
      <c r="B8" s="4"/>
      <c r="C8" s="5"/>
      <c r="D8" s="6"/>
      <c r="E8" s="7"/>
      <c r="F8" s="7"/>
      <c r="G8" s="8"/>
      <c r="H8" s="8"/>
      <c r="I8" s="8"/>
      <c r="J8" s="8"/>
    </row>
    <row r="9" spans="1:10" s="3" customFormat="1" ht="17.25" customHeight="1" x14ac:dyDescent="0.25">
      <c r="A9" s="1"/>
      <c r="B9" s="9" t="s">
        <v>3</v>
      </c>
      <c r="C9" s="10"/>
      <c r="D9" s="11"/>
      <c r="E9" s="10"/>
      <c r="F9" s="10"/>
      <c r="G9" s="2"/>
      <c r="H9" s="2"/>
      <c r="I9" s="2"/>
      <c r="J9" s="2"/>
    </row>
    <row r="10" spans="1:10" s="3" customFormat="1" x14ac:dyDescent="0.25">
      <c r="A10" s="1"/>
      <c r="B10" s="12"/>
      <c r="C10" s="1"/>
      <c r="D10" s="13"/>
      <c r="E10" s="13"/>
      <c r="F10" s="13"/>
    </row>
    <row r="11" spans="1:10" s="3" customFormat="1" x14ac:dyDescent="0.25">
      <c r="A11" s="1"/>
      <c r="B11" s="12"/>
      <c r="C11" s="1"/>
      <c r="D11" s="13"/>
      <c r="E11" s="13"/>
      <c r="F11" s="13"/>
    </row>
    <row r="12" spans="1:10" s="3" customFormat="1" ht="21" customHeight="1" x14ac:dyDescent="0.35">
      <c r="A12" s="1"/>
      <c r="B12" s="98" t="s">
        <v>4</v>
      </c>
      <c r="C12" s="98"/>
      <c r="D12" s="98"/>
      <c r="E12" s="98"/>
      <c r="F12" s="98"/>
    </row>
    <row r="13" spans="1:10" s="3" customFormat="1" ht="15.75" thickBot="1" x14ac:dyDescent="0.3">
      <c r="A13" s="1"/>
      <c r="B13" s="12"/>
      <c r="C13" s="1"/>
      <c r="D13" s="13"/>
      <c r="E13" s="13"/>
      <c r="F13" s="13"/>
    </row>
    <row r="14" spans="1:10" s="19" customFormat="1" ht="48.75" thickTop="1" thickBot="1" x14ac:dyDescent="0.3">
      <c r="A14" s="14" t="s">
        <v>5</v>
      </c>
      <c r="B14" s="15" t="s">
        <v>6</v>
      </c>
      <c r="C14" s="16" t="s">
        <v>7</v>
      </c>
      <c r="D14" s="17" t="s">
        <v>8</v>
      </c>
      <c r="E14" s="17" t="s">
        <v>9</v>
      </c>
      <c r="F14" s="18" t="s">
        <v>10</v>
      </c>
    </row>
    <row r="15" spans="1:10" s="3" customFormat="1" x14ac:dyDescent="0.25">
      <c r="A15" s="20"/>
      <c r="B15" s="21"/>
      <c r="C15" s="22"/>
      <c r="D15" s="23"/>
      <c r="E15" s="23"/>
      <c r="F15" s="23"/>
    </row>
    <row r="16" spans="1:10" s="3" customFormat="1" x14ac:dyDescent="0.25">
      <c r="A16" s="24"/>
      <c r="B16" s="91" t="s">
        <v>11</v>
      </c>
      <c r="C16" s="93">
        <f>+Report!F31</f>
        <v>0</v>
      </c>
      <c r="D16" s="93">
        <f>+C16*0.22</f>
        <v>0</v>
      </c>
      <c r="E16" s="94">
        <f>+C16*0.03</f>
        <v>0</v>
      </c>
      <c r="F16" s="94">
        <f>+C16+D16+E16</f>
        <v>0</v>
      </c>
    </row>
    <row r="17" spans="1:6" s="3" customFormat="1" x14ac:dyDescent="0.25">
      <c r="A17" s="24"/>
      <c r="B17" s="91" t="s">
        <v>12</v>
      </c>
      <c r="C17" s="93">
        <f>+Report!F51</f>
        <v>0</v>
      </c>
      <c r="D17" s="93">
        <f t="shared" ref="D17:D42" si="0">+C17*0.22</f>
        <v>0</v>
      </c>
      <c r="E17" s="94">
        <f t="shared" ref="E17:E42" si="1">+C17*0.03</f>
        <v>0</v>
      </c>
      <c r="F17" s="94">
        <f t="shared" ref="F17:F42" si="2">+C17+D17+E17</f>
        <v>0</v>
      </c>
    </row>
    <row r="18" spans="1:6" s="3" customFormat="1" x14ac:dyDescent="0.25">
      <c r="A18" s="24"/>
      <c r="B18" s="91" t="s">
        <v>13</v>
      </c>
      <c r="C18" s="93">
        <f>+Report!F71</f>
        <v>0</v>
      </c>
      <c r="D18" s="93">
        <f t="shared" si="0"/>
        <v>0</v>
      </c>
      <c r="E18" s="94">
        <f t="shared" si="1"/>
        <v>0</v>
      </c>
      <c r="F18" s="94">
        <f t="shared" si="2"/>
        <v>0</v>
      </c>
    </row>
    <row r="19" spans="1:6" s="3" customFormat="1" x14ac:dyDescent="0.25">
      <c r="A19" s="24"/>
      <c r="B19" s="91" t="s">
        <v>14</v>
      </c>
      <c r="C19" s="93">
        <f>+Report!F91</f>
        <v>0</v>
      </c>
      <c r="D19" s="93">
        <f t="shared" si="0"/>
        <v>0</v>
      </c>
      <c r="E19" s="94">
        <f t="shared" si="1"/>
        <v>0</v>
      </c>
      <c r="F19" s="94">
        <f t="shared" si="2"/>
        <v>0</v>
      </c>
    </row>
    <row r="20" spans="1:6" s="3" customFormat="1" x14ac:dyDescent="0.25">
      <c r="A20" s="24"/>
      <c r="B20" s="91" t="s">
        <v>15</v>
      </c>
      <c r="C20" s="93">
        <f>+Report!F111</f>
        <v>0</v>
      </c>
      <c r="D20" s="93">
        <f t="shared" si="0"/>
        <v>0</v>
      </c>
      <c r="E20" s="94">
        <f t="shared" si="1"/>
        <v>0</v>
      </c>
      <c r="F20" s="94">
        <f t="shared" si="2"/>
        <v>0</v>
      </c>
    </row>
    <row r="21" spans="1:6" s="3" customFormat="1" x14ac:dyDescent="0.25">
      <c r="A21" s="24"/>
      <c r="B21" s="91" t="s">
        <v>16</v>
      </c>
      <c r="C21" s="93">
        <f>+Report!F134</f>
        <v>0</v>
      </c>
      <c r="D21" s="93">
        <f t="shared" si="0"/>
        <v>0</v>
      </c>
      <c r="E21" s="94">
        <f t="shared" si="1"/>
        <v>0</v>
      </c>
      <c r="F21" s="94">
        <f t="shared" si="2"/>
        <v>0</v>
      </c>
    </row>
    <row r="22" spans="1:6" x14ac:dyDescent="0.25">
      <c r="A22" s="24"/>
      <c r="B22" s="91" t="s">
        <v>17</v>
      </c>
      <c r="C22" s="93">
        <f>+Report!F158</f>
        <v>0</v>
      </c>
      <c r="D22" s="93">
        <f t="shared" si="0"/>
        <v>0</v>
      </c>
      <c r="E22" s="94">
        <f t="shared" si="1"/>
        <v>0</v>
      </c>
      <c r="F22" s="94">
        <f t="shared" si="2"/>
        <v>0</v>
      </c>
    </row>
    <row r="23" spans="1:6" x14ac:dyDescent="0.25">
      <c r="A23" s="24"/>
      <c r="B23" s="91" t="s">
        <v>18</v>
      </c>
      <c r="C23" s="93">
        <f>+Report!F182</f>
        <v>0</v>
      </c>
      <c r="D23" s="93">
        <f t="shared" si="0"/>
        <v>0</v>
      </c>
      <c r="E23" s="94">
        <f t="shared" si="1"/>
        <v>0</v>
      </c>
      <c r="F23" s="94">
        <f t="shared" si="2"/>
        <v>0</v>
      </c>
    </row>
    <row r="24" spans="1:6" x14ac:dyDescent="0.25">
      <c r="A24" s="24"/>
      <c r="B24" s="91" t="s">
        <v>19</v>
      </c>
      <c r="C24" s="93">
        <f>+Report!F206</f>
        <v>0</v>
      </c>
      <c r="D24" s="93">
        <f t="shared" si="0"/>
        <v>0</v>
      </c>
      <c r="E24" s="94">
        <f t="shared" si="1"/>
        <v>0</v>
      </c>
      <c r="F24" s="94">
        <f t="shared" si="2"/>
        <v>0</v>
      </c>
    </row>
    <row r="25" spans="1:6" x14ac:dyDescent="0.25">
      <c r="A25" s="24"/>
      <c r="B25" s="91" t="s">
        <v>20</v>
      </c>
      <c r="C25" s="93">
        <f>+Report!F230</f>
        <v>0</v>
      </c>
      <c r="D25" s="93">
        <f t="shared" si="0"/>
        <v>0</v>
      </c>
      <c r="E25" s="94">
        <f t="shared" si="1"/>
        <v>0</v>
      </c>
      <c r="F25" s="94">
        <f t="shared" si="2"/>
        <v>0</v>
      </c>
    </row>
    <row r="26" spans="1:6" x14ac:dyDescent="0.25">
      <c r="A26" s="24"/>
      <c r="B26" s="91" t="s">
        <v>21</v>
      </c>
      <c r="C26" s="93">
        <f>+Report!F254</f>
        <v>0</v>
      </c>
      <c r="D26" s="93">
        <f t="shared" si="0"/>
        <v>0</v>
      </c>
      <c r="E26" s="94">
        <f t="shared" si="1"/>
        <v>0</v>
      </c>
      <c r="F26" s="94">
        <f t="shared" si="2"/>
        <v>0</v>
      </c>
    </row>
    <row r="27" spans="1:6" x14ac:dyDescent="0.25">
      <c r="A27" s="24"/>
      <c r="B27" s="91" t="s">
        <v>22</v>
      </c>
      <c r="C27" s="93">
        <f>+Report!F277</f>
        <v>0</v>
      </c>
      <c r="D27" s="93">
        <f t="shared" si="0"/>
        <v>0</v>
      </c>
      <c r="E27" s="94">
        <f t="shared" si="1"/>
        <v>0</v>
      </c>
      <c r="F27" s="94">
        <f t="shared" si="2"/>
        <v>0</v>
      </c>
    </row>
    <row r="28" spans="1:6" x14ac:dyDescent="0.25">
      <c r="A28" s="24"/>
      <c r="B28" s="91" t="s">
        <v>23</v>
      </c>
      <c r="C28" s="93">
        <f>+Report!F295</f>
        <v>0</v>
      </c>
      <c r="D28" s="93">
        <f t="shared" si="0"/>
        <v>0</v>
      </c>
      <c r="E28" s="94">
        <f t="shared" si="1"/>
        <v>0</v>
      </c>
      <c r="F28" s="94">
        <f t="shared" si="2"/>
        <v>0</v>
      </c>
    </row>
    <row r="29" spans="1:6" x14ac:dyDescent="0.25">
      <c r="A29" s="24"/>
      <c r="B29" s="91" t="s">
        <v>24</v>
      </c>
      <c r="C29" s="93">
        <f>+Report!F316</f>
        <v>0</v>
      </c>
      <c r="D29" s="93">
        <f t="shared" si="0"/>
        <v>0</v>
      </c>
      <c r="E29" s="94">
        <f t="shared" si="1"/>
        <v>0</v>
      </c>
      <c r="F29" s="94">
        <f t="shared" si="2"/>
        <v>0</v>
      </c>
    </row>
    <row r="30" spans="1:6" x14ac:dyDescent="0.25">
      <c r="A30" s="24"/>
      <c r="B30" s="91" t="s">
        <v>25</v>
      </c>
      <c r="C30" s="93">
        <f>+Report!F337</f>
        <v>0</v>
      </c>
      <c r="D30" s="93">
        <f t="shared" si="0"/>
        <v>0</v>
      </c>
      <c r="E30" s="94">
        <f t="shared" si="1"/>
        <v>0</v>
      </c>
      <c r="F30" s="94">
        <f t="shared" si="2"/>
        <v>0</v>
      </c>
    </row>
    <row r="31" spans="1:6" x14ac:dyDescent="0.25">
      <c r="A31" s="24"/>
      <c r="B31" s="91" t="s">
        <v>26</v>
      </c>
      <c r="C31" s="93">
        <f>+Report!F358</f>
        <v>0</v>
      </c>
      <c r="D31" s="93">
        <f t="shared" si="0"/>
        <v>0</v>
      </c>
      <c r="E31" s="94">
        <f t="shared" si="1"/>
        <v>0</v>
      </c>
      <c r="F31" s="94">
        <f t="shared" si="2"/>
        <v>0</v>
      </c>
    </row>
    <row r="32" spans="1:6" x14ac:dyDescent="0.25">
      <c r="A32" s="24"/>
      <c r="B32" s="91" t="s">
        <v>27</v>
      </c>
      <c r="C32" s="93">
        <f>+Report!F379</f>
        <v>0</v>
      </c>
      <c r="D32" s="93">
        <f t="shared" si="0"/>
        <v>0</v>
      </c>
      <c r="E32" s="94">
        <f t="shared" si="1"/>
        <v>0</v>
      </c>
      <c r="F32" s="94">
        <f t="shared" si="2"/>
        <v>0</v>
      </c>
    </row>
    <row r="33" spans="1:6" x14ac:dyDescent="0.25">
      <c r="A33" s="24"/>
      <c r="B33" s="91" t="s">
        <v>28</v>
      </c>
      <c r="C33" s="93">
        <f>+Report!F400</f>
        <v>0</v>
      </c>
      <c r="D33" s="93">
        <f t="shared" si="0"/>
        <v>0</v>
      </c>
      <c r="E33" s="94">
        <f t="shared" si="1"/>
        <v>0</v>
      </c>
      <c r="F33" s="94">
        <f t="shared" si="2"/>
        <v>0</v>
      </c>
    </row>
    <row r="34" spans="1:6" x14ac:dyDescent="0.25">
      <c r="A34" s="24"/>
      <c r="B34" s="91" t="s">
        <v>29</v>
      </c>
      <c r="C34" s="93">
        <f>+Report!F418</f>
        <v>0</v>
      </c>
      <c r="D34" s="93">
        <f t="shared" si="0"/>
        <v>0</v>
      </c>
      <c r="E34" s="94">
        <f t="shared" si="1"/>
        <v>0</v>
      </c>
      <c r="F34" s="94">
        <f t="shared" si="2"/>
        <v>0</v>
      </c>
    </row>
    <row r="35" spans="1:6" x14ac:dyDescent="0.25">
      <c r="A35" s="24"/>
      <c r="B35" s="91" t="s">
        <v>30</v>
      </c>
      <c r="C35" s="93">
        <f>+Report!F437</f>
        <v>0</v>
      </c>
      <c r="D35" s="93">
        <f t="shared" si="0"/>
        <v>0</v>
      </c>
      <c r="E35" s="94">
        <f t="shared" si="1"/>
        <v>0</v>
      </c>
      <c r="F35" s="94">
        <f t="shared" si="2"/>
        <v>0</v>
      </c>
    </row>
    <row r="36" spans="1:6" x14ac:dyDescent="0.25">
      <c r="A36" s="24"/>
      <c r="B36" s="91" t="s">
        <v>31</v>
      </c>
      <c r="C36" s="93">
        <f>+Report!F456</f>
        <v>0</v>
      </c>
      <c r="D36" s="93">
        <f t="shared" si="0"/>
        <v>0</v>
      </c>
      <c r="E36" s="94">
        <f t="shared" si="1"/>
        <v>0</v>
      </c>
      <c r="F36" s="94">
        <f t="shared" si="2"/>
        <v>0</v>
      </c>
    </row>
    <row r="37" spans="1:6" x14ac:dyDescent="0.25">
      <c r="A37" s="24"/>
      <c r="B37" s="91" t="s">
        <v>32</v>
      </c>
      <c r="C37" s="93">
        <f>+Report!F475</f>
        <v>0</v>
      </c>
      <c r="D37" s="93">
        <f t="shared" si="0"/>
        <v>0</v>
      </c>
      <c r="E37" s="94">
        <f t="shared" si="1"/>
        <v>0</v>
      </c>
      <c r="F37" s="94">
        <f t="shared" si="2"/>
        <v>0</v>
      </c>
    </row>
    <row r="38" spans="1:6" x14ac:dyDescent="0.25">
      <c r="A38" s="24"/>
      <c r="B38" s="91" t="s">
        <v>33</v>
      </c>
      <c r="C38" s="93">
        <f>+Report!F493</f>
        <v>0</v>
      </c>
      <c r="D38" s="93">
        <f t="shared" si="0"/>
        <v>0</v>
      </c>
      <c r="E38" s="94">
        <f t="shared" si="1"/>
        <v>0</v>
      </c>
      <c r="F38" s="94">
        <f t="shared" si="2"/>
        <v>0</v>
      </c>
    </row>
    <row r="39" spans="1:6" x14ac:dyDescent="0.25">
      <c r="A39" s="24"/>
      <c r="B39" s="91" t="s">
        <v>34</v>
      </c>
      <c r="C39" s="93">
        <f>+Report!F512</f>
        <v>0</v>
      </c>
      <c r="D39" s="93">
        <f t="shared" si="0"/>
        <v>0</v>
      </c>
      <c r="E39" s="94">
        <f t="shared" si="1"/>
        <v>0</v>
      </c>
      <c r="F39" s="94">
        <f t="shared" si="2"/>
        <v>0</v>
      </c>
    </row>
    <row r="40" spans="1:6" x14ac:dyDescent="0.25">
      <c r="A40" s="24"/>
      <c r="B40" s="91" t="s">
        <v>35</v>
      </c>
      <c r="C40" s="93">
        <f>+Report!F530</f>
        <v>0</v>
      </c>
      <c r="D40" s="93">
        <f t="shared" si="0"/>
        <v>0</v>
      </c>
      <c r="E40" s="94">
        <f t="shared" si="1"/>
        <v>0</v>
      </c>
      <c r="F40" s="94">
        <f t="shared" si="2"/>
        <v>0</v>
      </c>
    </row>
    <row r="41" spans="1:6" x14ac:dyDescent="0.25">
      <c r="A41" s="24"/>
      <c r="B41" s="91" t="s">
        <v>36</v>
      </c>
      <c r="C41" s="93">
        <f>+Report!F543</f>
        <v>0</v>
      </c>
      <c r="D41" s="93">
        <f t="shared" si="0"/>
        <v>0</v>
      </c>
      <c r="E41" s="94">
        <f t="shared" si="1"/>
        <v>0</v>
      </c>
      <c r="F41" s="94">
        <f t="shared" si="2"/>
        <v>0</v>
      </c>
    </row>
    <row r="42" spans="1:6" ht="15.75" thickBot="1" x14ac:dyDescent="0.3">
      <c r="A42" s="24"/>
      <c r="B42" s="92" t="s">
        <v>37</v>
      </c>
      <c r="C42" s="95">
        <f>+Report!F561</f>
        <v>0</v>
      </c>
      <c r="D42" s="95">
        <f t="shared" si="0"/>
        <v>0</v>
      </c>
      <c r="E42" s="96">
        <f t="shared" si="1"/>
        <v>0</v>
      </c>
      <c r="F42" s="96">
        <f t="shared" si="2"/>
        <v>0</v>
      </c>
    </row>
    <row r="43" spans="1:6" ht="15.75" thickBot="1" x14ac:dyDescent="0.3">
      <c r="A43" s="24"/>
      <c r="B43" s="26"/>
      <c r="C43" s="27"/>
      <c r="D43" s="28"/>
      <c r="E43" s="29"/>
      <c r="F43" s="102">
        <f ca="1">SUM(F16:F43)</f>
        <v>0</v>
      </c>
    </row>
    <row r="44" spans="1:6" ht="15.75" thickBot="1" x14ac:dyDescent="0.3">
      <c r="A44" s="30"/>
      <c r="B44" s="99" t="s">
        <v>38</v>
      </c>
      <c r="C44" s="100"/>
      <c r="D44" s="100"/>
      <c r="E44" s="101"/>
      <c r="F44" s="103"/>
    </row>
  </sheetData>
  <mergeCells count="5">
    <mergeCell ref="B3:F3"/>
    <mergeCell ref="B5:F5"/>
    <mergeCell ref="B12:F12"/>
    <mergeCell ref="B44:E44"/>
    <mergeCell ref="F43:F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82"/>
  <sheetViews>
    <sheetView tabSelected="1" zoomScale="85" zoomScaleNormal="85" workbookViewId="0">
      <selection activeCell="I8" sqref="I8"/>
    </sheetView>
  </sheetViews>
  <sheetFormatPr defaultColWidth="9.140625" defaultRowHeight="15" x14ac:dyDescent="0.25"/>
  <cols>
    <col min="1" max="1" width="5.85546875" style="31" bestFit="1" customWidth="1"/>
    <col min="2" max="2" width="86.28515625" style="42" customWidth="1"/>
    <col min="3" max="3" width="10.85546875" style="31" customWidth="1"/>
    <col min="4" max="4" width="10.85546875" style="41" customWidth="1"/>
    <col min="5" max="5" width="12.140625" style="41" customWidth="1"/>
    <col min="6" max="6" width="18.7109375" style="41" customWidth="1"/>
    <col min="7" max="7" width="10.5703125" style="33" bestFit="1" customWidth="1"/>
    <col min="8" max="8" width="9.28515625" style="33" customWidth="1"/>
    <col min="9" max="9" width="16" style="33" customWidth="1"/>
    <col min="10" max="10" width="19.7109375" style="33" customWidth="1"/>
    <col min="11" max="16384" width="9.140625" style="33"/>
  </cols>
  <sheetData>
    <row r="2" spans="1:10" ht="18.75" x14ac:dyDescent="0.25">
      <c r="B2" s="104" t="s">
        <v>72</v>
      </c>
      <c r="C2" s="104"/>
      <c r="D2" s="104"/>
      <c r="E2" s="104"/>
      <c r="F2" s="104"/>
      <c r="G2" s="32"/>
      <c r="H2" s="32"/>
      <c r="I2" s="32"/>
      <c r="J2" s="32"/>
    </row>
    <row r="3" spans="1:10" ht="18.75" x14ac:dyDescent="0.25">
      <c r="B3" s="34"/>
      <c r="C3" s="35"/>
      <c r="D3" s="36"/>
      <c r="E3" s="37"/>
      <c r="F3" s="37"/>
      <c r="G3" s="38"/>
      <c r="H3" s="38"/>
      <c r="I3" s="38"/>
      <c r="J3" s="38"/>
    </row>
    <row r="4" spans="1:10" ht="18.75" x14ac:dyDescent="0.25">
      <c r="B4" s="104" t="s">
        <v>73</v>
      </c>
      <c r="C4" s="104"/>
      <c r="D4" s="104"/>
      <c r="E4" s="104"/>
      <c r="F4" s="104"/>
      <c r="G4" s="32"/>
      <c r="H4" s="32"/>
      <c r="I4" s="32"/>
      <c r="J4" s="32"/>
    </row>
    <row r="5" spans="1:10" ht="18.75" x14ac:dyDescent="0.25">
      <c r="B5" s="34"/>
      <c r="C5" s="35"/>
      <c r="D5" s="36"/>
      <c r="E5" s="37"/>
      <c r="F5" s="37"/>
      <c r="G5" s="38"/>
      <c r="H5" s="38"/>
      <c r="I5" s="38"/>
      <c r="J5" s="38"/>
    </row>
    <row r="6" spans="1:10" ht="18.75" x14ac:dyDescent="0.25">
      <c r="B6" s="32" t="s">
        <v>74</v>
      </c>
      <c r="C6" s="39"/>
      <c r="D6" s="40"/>
      <c r="E6" s="39"/>
      <c r="F6" s="39"/>
      <c r="G6" s="32"/>
      <c r="H6" s="32"/>
      <c r="I6" s="32"/>
      <c r="J6" s="32"/>
    </row>
    <row r="7" spans="1:10" ht="18.75" x14ac:dyDescent="0.25">
      <c r="B7" s="34"/>
      <c r="C7" s="35"/>
      <c r="D7" s="36"/>
      <c r="E7" s="37"/>
      <c r="F7" s="37"/>
      <c r="G7" s="38"/>
      <c r="H7" s="38"/>
      <c r="I7" s="38"/>
      <c r="J7" s="38"/>
    </row>
    <row r="8" spans="1:10" ht="18.75" x14ac:dyDescent="0.25">
      <c r="B8" s="32" t="s">
        <v>75</v>
      </c>
      <c r="C8" s="39"/>
      <c r="D8" s="40"/>
      <c r="E8" s="39"/>
      <c r="F8" s="39"/>
      <c r="G8" s="32"/>
      <c r="H8" s="32"/>
      <c r="I8" s="32"/>
      <c r="J8" s="32"/>
    </row>
    <row r="10" spans="1:10" ht="21" x14ac:dyDescent="0.35">
      <c r="B10" s="105" t="s">
        <v>4</v>
      </c>
      <c r="C10" s="105"/>
      <c r="D10" s="105"/>
      <c r="E10" s="105"/>
    </row>
    <row r="11" spans="1:10" ht="15.75" thickBot="1" x14ac:dyDescent="0.3"/>
    <row r="12" spans="1:10" s="48" customFormat="1" ht="33" thickTop="1" thickBot="1" x14ac:dyDescent="0.3">
      <c r="A12" s="43" t="s">
        <v>5</v>
      </c>
      <c r="B12" s="44" t="s">
        <v>39</v>
      </c>
      <c r="C12" s="45" t="s">
        <v>40</v>
      </c>
      <c r="D12" s="46" t="s">
        <v>41</v>
      </c>
      <c r="E12" s="46" t="s">
        <v>42</v>
      </c>
      <c r="F12" s="47" t="s">
        <v>43</v>
      </c>
    </row>
    <row r="13" spans="1:10" ht="15.75" thickTop="1" x14ac:dyDescent="0.25">
      <c r="A13" s="49"/>
      <c r="B13" s="50"/>
      <c r="C13" s="51"/>
      <c r="D13" s="52"/>
      <c r="E13" s="52"/>
      <c r="F13" s="53"/>
    </row>
    <row r="14" spans="1:10" x14ac:dyDescent="0.25">
      <c r="A14" s="49"/>
      <c r="B14" s="54" t="s">
        <v>11</v>
      </c>
      <c r="C14" s="27"/>
      <c r="D14" s="27"/>
      <c r="E14" s="52"/>
      <c r="F14" s="53"/>
    </row>
    <row r="15" spans="1:10" x14ac:dyDescent="0.25">
      <c r="A15" s="49"/>
      <c r="B15" s="55" t="s">
        <v>44</v>
      </c>
      <c r="C15" s="27"/>
      <c r="D15" s="28"/>
      <c r="E15" s="52"/>
      <c r="F15" s="53"/>
    </row>
    <row r="16" spans="1:10" x14ac:dyDescent="0.25">
      <c r="A16" s="49"/>
      <c r="B16" s="25" t="s">
        <v>45</v>
      </c>
      <c r="C16" s="27" t="s">
        <v>46</v>
      </c>
      <c r="D16" s="28">
        <v>25</v>
      </c>
      <c r="E16" s="52"/>
      <c r="F16" s="53">
        <f t="shared" ref="F16:F172" si="0">D16*E16</f>
        <v>0</v>
      </c>
    </row>
    <row r="17" spans="1:6" x14ac:dyDescent="0.25">
      <c r="A17" s="49"/>
      <c r="B17" s="25" t="s">
        <v>47</v>
      </c>
      <c r="C17" s="27" t="s">
        <v>46</v>
      </c>
      <c r="D17" s="28">
        <v>36</v>
      </c>
      <c r="E17" s="52"/>
      <c r="F17" s="53">
        <f t="shared" si="0"/>
        <v>0</v>
      </c>
    </row>
    <row r="18" spans="1:6" x14ac:dyDescent="0.25">
      <c r="A18" s="49"/>
      <c r="B18" s="25" t="s">
        <v>48</v>
      </c>
      <c r="C18" s="27" t="s">
        <v>46</v>
      </c>
      <c r="D18" s="28">
        <v>80</v>
      </c>
      <c r="E18" s="52"/>
      <c r="F18" s="53">
        <f t="shared" si="0"/>
        <v>0</v>
      </c>
    </row>
    <row r="19" spans="1:6" x14ac:dyDescent="0.25">
      <c r="A19" s="49"/>
      <c r="B19" s="25" t="s">
        <v>49</v>
      </c>
      <c r="C19" s="27" t="s">
        <v>50</v>
      </c>
      <c r="D19" s="28">
        <v>1</v>
      </c>
      <c r="E19" s="52"/>
      <c r="F19" s="53">
        <f t="shared" si="0"/>
        <v>0</v>
      </c>
    </row>
    <row r="20" spans="1:6" x14ac:dyDescent="0.25">
      <c r="A20" s="49"/>
      <c r="B20" s="25" t="s">
        <v>51</v>
      </c>
      <c r="C20" s="27" t="s">
        <v>50</v>
      </c>
      <c r="D20" s="28">
        <v>2</v>
      </c>
      <c r="E20" s="52"/>
      <c r="F20" s="53">
        <f t="shared" si="0"/>
        <v>0</v>
      </c>
    </row>
    <row r="21" spans="1:6" x14ac:dyDescent="0.25">
      <c r="A21" s="49"/>
      <c r="B21" s="25" t="s">
        <v>52</v>
      </c>
      <c r="C21" s="27" t="s">
        <v>46</v>
      </c>
      <c r="D21" s="28">
        <v>37</v>
      </c>
      <c r="E21" s="52"/>
      <c r="F21" s="53">
        <f t="shared" si="0"/>
        <v>0</v>
      </c>
    </row>
    <row r="22" spans="1:6" x14ac:dyDescent="0.25">
      <c r="A22" s="49"/>
      <c r="B22" s="25" t="s">
        <v>53</v>
      </c>
      <c r="C22" s="27" t="s">
        <v>46</v>
      </c>
      <c r="D22" s="28">
        <v>16</v>
      </c>
      <c r="E22" s="52"/>
      <c r="F22" s="53">
        <f t="shared" si="0"/>
        <v>0</v>
      </c>
    </row>
    <row r="23" spans="1:6" x14ac:dyDescent="0.25">
      <c r="A23" s="49"/>
      <c r="B23" s="25"/>
      <c r="C23" s="27"/>
      <c r="D23" s="28"/>
      <c r="E23" s="52"/>
      <c r="F23" s="53"/>
    </row>
    <row r="24" spans="1:6" x14ac:dyDescent="0.25">
      <c r="A24" s="49"/>
      <c r="B24" s="25" t="s">
        <v>71</v>
      </c>
      <c r="C24" s="27" t="s">
        <v>54</v>
      </c>
      <c r="D24" s="28">
        <v>91</v>
      </c>
      <c r="E24" s="52"/>
      <c r="F24" s="53">
        <f t="shared" si="0"/>
        <v>0</v>
      </c>
    </row>
    <row r="25" spans="1:6" x14ac:dyDescent="0.25">
      <c r="A25" s="49"/>
      <c r="B25" s="25" t="s">
        <v>55</v>
      </c>
      <c r="C25" s="27" t="s">
        <v>54</v>
      </c>
      <c r="D25" s="28">
        <v>908</v>
      </c>
      <c r="E25" s="52"/>
      <c r="F25" s="53"/>
    </row>
    <row r="26" spans="1:6" x14ac:dyDescent="0.25">
      <c r="A26" s="49"/>
      <c r="B26" s="56" t="s">
        <v>56</v>
      </c>
      <c r="C26" s="27" t="s">
        <v>54</v>
      </c>
      <c r="D26" s="28">
        <f>D25</f>
        <v>908</v>
      </c>
      <c r="E26" s="52"/>
      <c r="F26" s="53">
        <f t="shared" si="0"/>
        <v>0</v>
      </c>
    </row>
    <row r="27" spans="1:6" x14ac:dyDescent="0.25">
      <c r="A27" s="49"/>
      <c r="B27" s="56" t="s">
        <v>57</v>
      </c>
      <c r="C27" s="27" t="s">
        <v>54</v>
      </c>
      <c r="D27" s="28">
        <f t="shared" ref="D27:D28" si="1">D26</f>
        <v>908</v>
      </c>
      <c r="E27" s="52"/>
      <c r="F27" s="53">
        <f t="shared" si="0"/>
        <v>0</v>
      </c>
    </row>
    <row r="28" spans="1:6" x14ac:dyDescent="0.25">
      <c r="A28" s="49"/>
      <c r="B28" s="56" t="s">
        <v>58</v>
      </c>
      <c r="C28" s="27" t="s">
        <v>54</v>
      </c>
      <c r="D28" s="28">
        <f t="shared" si="1"/>
        <v>908</v>
      </c>
      <c r="E28" s="52"/>
      <c r="F28" s="53">
        <f t="shared" si="0"/>
        <v>0</v>
      </c>
    </row>
    <row r="29" spans="1:6" x14ac:dyDescent="0.25">
      <c r="A29" s="49"/>
      <c r="B29" s="56" t="s">
        <v>59</v>
      </c>
      <c r="C29" s="27" t="s">
        <v>54</v>
      </c>
      <c r="D29" s="28">
        <f>D27</f>
        <v>908</v>
      </c>
      <c r="E29" s="52"/>
      <c r="F29" s="53">
        <f t="shared" si="0"/>
        <v>0</v>
      </c>
    </row>
    <row r="30" spans="1:6" ht="15.75" thickBot="1" x14ac:dyDescent="0.3">
      <c r="A30" s="49"/>
      <c r="B30" s="56"/>
      <c r="C30" s="27"/>
      <c r="D30" s="28"/>
      <c r="E30" s="52"/>
      <c r="F30" s="53"/>
    </row>
    <row r="31" spans="1:6" ht="15.75" thickBot="1" x14ac:dyDescent="0.3">
      <c r="A31" s="49"/>
      <c r="B31" s="57" t="s">
        <v>7</v>
      </c>
      <c r="C31" s="58"/>
      <c r="D31" s="59"/>
      <c r="E31" s="60"/>
      <c r="F31" s="61">
        <f>SUM(F16:F30)</f>
        <v>0</v>
      </c>
    </row>
    <row r="32" spans="1:6" ht="15.75" thickBot="1" x14ac:dyDescent="0.3">
      <c r="A32" s="49"/>
      <c r="B32" s="62" t="s">
        <v>60</v>
      </c>
      <c r="C32" s="63"/>
      <c r="D32" s="64"/>
      <c r="E32" s="65"/>
      <c r="F32" s="61">
        <f>+F31*0.25</f>
        <v>0</v>
      </c>
    </row>
    <row r="33" spans="1:6" ht="15.75" thickBot="1" x14ac:dyDescent="0.3">
      <c r="A33" s="49"/>
      <c r="B33" s="66" t="s">
        <v>61</v>
      </c>
      <c r="C33" s="67"/>
      <c r="D33" s="68"/>
      <c r="E33" s="69"/>
      <c r="F33" s="70">
        <f>+F32+F31</f>
        <v>0</v>
      </c>
    </row>
    <row r="34" spans="1:6" x14ac:dyDescent="0.25">
      <c r="A34" s="49"/>
      <c r="B34" s="25"/>
      <c r="C34" s="27"/>
      <c r="D34" s="28"/>
      <c r="E34" s="52"/>
      <c r="F34" s="53"/>
    </row>
    <row r="35" spans="1:6" x14ac:dyDescent="0.25">
      <c r="A35" s="49"/>
      <c r="B35" s="54" t="s">
        <v>12</v>
      </c>
      <c r="C35" s="27"/>
      <c r="D35" s="28"/>
      <c r="E35" s="52"/>
      <c r="F35" s="53"/>
    </row>
    <row r="36" spans="1:6" x14ac:dyDescent="0.25">
      <c r="A36" s="49"/>
      <c r="B36" s="55" t="s">
        <v>44</v>
      </c>
      <c r="C36" s="27"/>
      <c r="D36" s="28"/>
      <c r="E36" s="52"/>
      <c r="F36" s="53"/>
    </row>
    <row r="37" spans="1:6" x14ac:dyDescent="0.25">
      <c r="A37" s="49"/>
      <c r="B37" s="25" t="s">
        <v>45</v>
      </c>
      <c r="C37" s="27" t="s">
        <v>46</v>
      </c>
      <c r="D37" s="28">
        <v>21</v>
      </c>
      <c r="E37" s="52"/>
      <c r="F37" s="53">
        <f t="shared" si="0"/>
        <v>0</v>
      </c>
    </row>
    <row r="38" spans="1:6" x14ac:dyDescent="0.25">
      <c r="A38" s="49"/>
      <c r="B38" s="25" t="s">
        <v>48</v>
      </c>
      <c r="C38" s="27" t="s">
        <v>46</v>
      </c>
      <c r="D38" s="28">
        <v>40</v>
      </c>
      <c r="E38" s="52"/>
      <c r="F38" s="53">
        <f t="shared" si="0"/>
        <v>0</v>
      </c>
    </row>
    <row r="39" spans="1:6" x14ac:dyDescent="0.25">
      <c r="A39" s="49"/>
      <c r="B39" s="25" t="s">
        <v>49</v>
      </c>
      <c r="C39" s="27" t="s">
        <v>50</v>
      </c>
      <c r="D39" s="28">
        <v>1</v>
      </c>
      <c r="E39" s="52"/>
      <c r="F39" s="53">
        <f t="shared" si="0"/>
        <v>0</v>
      </c>
    </row>
    <row r="40" spans="1:6" x14ac:dyDescent="0.25">
      <c r="A40" s="49"/>
      <c r="B40" s="25" t="s">
        <v>51</v>
      </c>
      <c r="C40" s="27" t="s">
        <v>50</v>
      </c>
      <c r="D40" s="28">
        <v>2</v>
      </c>
      <c r="E40" s="52"/>
      <c r="F40" s="53">
        <f t="shared" si="0"/>
        <v>0</v>
      </c>
    </row>
    <row r="41" spans="1:6" x14ac:dyDescent="0.25">
      <c r="A41" s="49"/>
      <c r="B41" s="25" t="s">
        <v>52</v>
      </c>
      <c r="C41" s="27" t="s">
        <v>46</v>
      </c>
      <c r="D41" s="28">
        <v>22</v>
      </c>
      <c r="E41" s="52"/>
      <c r="F41" s="53">
        <f t="shared" si="0"/>
        <v>0</v>
      </c>
    </row>
    <row r="42" spans="1:6" x14ac:dyDescent="0.25">
      <c r="A42" s="49"/>
      <c r="B42" s="25" t="s">
        <v>53</v>
      </c>
      <c r="C42" s="27" t="s">
        <v>46</v>
      </c>
      <c r="D42" s="28">
        <v>16</v>
      </c>
      <c r="E42" s="52"/>
      <c r="F42" s="53">
        <f t="shared" si="0"/>
        <v>0</v>
      </c>
    </row>
    <row r="43" spans="1:6" x14ac:dyDescent="0.25">
      <c r="A43" s="49"/>
      <c r="B43" s="25"/>
      <c r="C43" s="27"/>
      <c r="D43" s="28"/>
      <c r="E43" s="52"/>
      <c r="F43" s="53"/>
    </row>
    <row r="44" spans="1:6" x14ac:dyDescent="0.25">
      <c r="A44" s="49"/>
      <c r="B44" s="25" t="s">
        <v>71</v>
      </c>
      <c r="C44" s="27" t="s">
        <v>54</v>
      </c>
      <c r="D44" s="28">
        <v>96</v>
      </c>
      <c r="E44" s="52"/>
      <c r="F44" s="53">
        <f t="shared" si="0"/>
        <v>0</v>
      </c>
    </row>
    <row r="45" spans="1:6" x14ac:dyDescent="0.25">
      <c r="A45" s="49"/>
      <c r="B45" s="25" t="s">
        <v>55</v>
      </c>
      <c r="C45" s="27" t="s">
        <v>54</v>
      </c>
      <c r="D45" s="28">
        <v>927</v>
      </c>
      <c r="E45" s="52"/>
      <c r="F45" s="53"/>
    </row>
    <row r="46" spans="1:6" x14ac:dyDescent="0.25">
      <c r="A46" s="49"/>
      <c r="B46" s="56" t="s">
        <v>56</v>
      </c>
      <c r="C46" s="27" t="s">
        <v>54</v>
      </c>
      <c r="D46" s="28">
        <f>D45</f>
        <v>927</v>
      </c>
      <c r="E46" s="52"/>
      <c r="F46" s="53">
        <f t="shared" si="0"/>
        <v>0</v>
      </c>
    </row>
    <row r="47" spans="1:6" x14ac:dyDescent="0.25">
      <c r="A47" s="49"/>
      <c r="B47" s="56" t="s">
        <v>57</v>
      </c>
      <c r="C47" s="27" t="s">
        <v>54</v>
      </c>
      <c r="D47" s="28">
        <f t="shared" ref="D47:D49" si="2">D46</f>
        <v>927</v>
      </c>
      <c r="E47" s="52"/>
      <c r="F47" s="53">
        <f t="shared" si="0"/>
        <v>0</v>
      </c>
    </row>
    <row r="48" spans="1:6" x14ac:dyDescent="0.25">
      <c r="A48" s="49"/>
      <c r="B48" s="56" t="s">
        <v>58</v>
      </c>
      <c r="C48" s="27" t="s">
        <v>54</v>
      </c>
      <c r="D48" s="28">
        <f t="shared" si="2"/>
        <v>927</v>
      </c>
      <c r="E48" s="52"/>
      <c r="F48" s="53">
        <f t="shared" si="0"/>
        <v>0</v>
      </c>
    </row>
    <row r="49" spans="1:7" x14ac:dyDescent="0.25">
      <c r="A49" s="49"/>
      <c r="B49" s="56" t="s">
        <v>59</v>
      </c>
      <c r="C49" s="27" t="s">
        <v>54</v>
      </c>
      <c r="D49" s="28">
        <f t="shared" si="2"/>
        <v>927</v>
      </c>
      <c r="E49" s="52"/>
      <c r="F49" s="53">
        <f t="shared" si="0"/>
        <v>0</v>
      </c>
    </row>
    <row r="50" spans="1:7" ht="15.75" thickBot="1" x14ac:dyDescent="0.3">
      <c r="A50" s="49"/>
      <c r="B50" s="56"/>
      <c r="C50" s="27"/>
      <c r="D50" s="28"/>
      <c r="E50" s="52"/>
      <c r="F50" s="53"/>
    </row>
    <row r="51" spans="1:7" ht="15.75" thickBot="1" x14ac:dyDescent="0.3">
      <c r="A51" s="49"/>
      <c r="B51" s="57" t="s">
        <v>7</v>
      </c>
      <c r="C51" s="58"/>
      <c r="D51" s="59"/>
      <c r="E51" s="60"/>
      <c r="F51" s="61">
        <f>SUM(F36:F50)</f>
        <v>0</v>
      </c>
    </row>
    <row r="52" spans="1:7" ht="15.75" thickBot="1" x14ac:dyDescent="0.3">
      <c r="A52" s="49"/>
      <c r="B52" s="62" t="s">
        <v>60</v>
      </c>
      <c r="C52" s="63"/>
      <c r="D52" s="64"/>
      <c r="E52" s="65"/>
      <c r="F52" s="61">
        <f>+F51*0.25</f>
        <v>0</v>
      </c>
    </row>
    <row r="53" spans="1:7" ht="15.75" thickBot="1" x14ac:dyDescent="0.3">
      <c r="A53" s="49"/>
      <c r="B53" s="66" t="s">
        <v>61</v>
      </c>
      <c r="C53" s="67"/>
      <c r="D53" s="68"/>
      <c r="E53" s="69"/>
      <c r="F53" s="70">
        <f>+F52+F51</f>
        <v>0</v>
      </c>
    </row>
    <row r="54" spans="1:7" x14ac:dyDescent="0.25">
      <c r="A54" s="49"/>
      <c r="B54" s="25"/>
      <c r="C54" s="27"/>
      <c r="D54" s="28"/>
      <c r="E54" s="52"/>
      <c r="F54" s="53"/>
    </row>
    <row r="55" spans="1:7" x14ac:dyDescent="0.25">
      <c r="A55" s="49"/>
      <c r="B55" s="54" t="s">
        <v>13</v>
      </c>
      <c r="C55" s="27"/>
      <c r="D55" s="28"/>
      <c r="E55" s="52"/>
      <c r="F55" s="53"/>
    </row>
    <row r="56" spans="1:7" x14ac:dyDescent="0.25">
      <c r="A56" s="49"/>
      <c r="B56" s="55" t="s">
        <v>44</v>
      </c>
      <c r="C56" s="27"/>
      <c r="D56" s="28"/>
      <c r="E56" s="52"/>
      <c r="F56" s="53"/>
      <c r="G56" s="71"/>
    </row>
    <row r="57" spans="1:7" x14ac:dyDescent="0.25">
      <c r="A57" s="49"/>
      <c r="B57" s="25" t="s">
        <v>45</v>
      </c>
      <c r="C57" s="27" t="s">
        <v>46</v>
      </c>
      <c r="D57" s="28">
        <v>21</v>
      </c>
      <c r="E57" s="52"/>
      <c r="F57" s="53">
        <f t="shared" si="0"/>
        <v>0</v>
      </c>
      <c r="G57" s="71"/>
    </row>
    <row r="58" spans="1:7" x14ac:dyDescent="0.25">
      <c r="A58" s="49"/>
      <c r="B58" s="25" t="s">
        <v>48</v>
      </c>
      <c r="C58" s="27" t="s">
        <v>46</v>
      </c>
      <c r="D58" s="28">
        <v>40</v>
      </c>
      <c r="E58" s="52"/>
      <c r="F58" s="53">
        <f t="shared" si="0"/>
        <v>0</v>
      </c>
    </row>
    <row r="59" spans="1:7" x14ac:dyDescent="0.25">
      <c r="A59" s="49"/>
      <c r="B59" s="25" t="s">
        <v>49</v>
      </c>
      <c r="C59" s="27" t="s">
        <v>50</v>
      </c>
      <c r="D59" s="28">
        <v>1</v>
      </c>
      <c r="E59" s="52"/>
      <c r="F59" s="53">
        <f t="shared" si="0"/>
        <v>0</v>
      </c>
    </row>
    <row r="60" spans="1:7" x14ac:dyDescent="0.25">
      <c r="A60" s="49"/>
      <c r="B60" s="25" t="s">
        <v>51</v>
      </c>
      <c r="C60" s="27" t="s">
        <v>50</v>
      </c>
      <c r="D60" s="28">
        <v>2</v>
      </c>
      <c r="E60" s="52"/>
      <c r="F60" s="53">
        <f t="shared" si="0"/>
        <v>0</v>
      </c>
    </row>
    <row r="61" spans="1:7" x14ac:dyDescent="0.25">
      <c r="A61" s="49"/>
      <c r="B61" s="25" t="s">
        <v>52</v>
      </c>
      <c r="C61" s="27" t="s">
        <v>46</v>
      </c>
      <c r="D61" s="28">
        <v>22</v>
      </c>
      <c r="E61" s="52"/>
      <c r="F61" s="53">
        <f t="shared" si="0"/>
        <v>0</v>
      </c>
    </row>
    <row r="62" spans="1:7" x14ac:dyDescent="0.25">
      <c r="A62" s="49"/>
      <c r="B62" s="25" t="s">
        <v>53</v>
      </c>
      <c r="C62" s="27" t="s">
        <v>46</v>
      </c>
      <c r="D62" s="28">
        <v>16</v>
      </c>
      <c r="E62" s="52"/>
      <c r="F62" s="53">
        <f t="shared" si="0"/>
        <v>0</v>
      </c>
    </row>
    <row r="63" spans="1:7" x14ac:dyDescent="0.25">
      <c r="A63" s="49"/>
      <c r="B63" s="25"/>
      <c r="C63" s="27"/>
      <c r="D63" s="28"/>
      <c r="E63" s="52"/>
      <c r="F63" s="53"/>
    </row>
    <row r="64" spans="1:7" x14ac:dyDescent="0.25">
      <c r="A64" s="49"/>
      <c r="B64" s="25" t="s">
        <v>71</v>
      </c>
      <c r="C64" s="27" t="s">
        <v>54</v>
      </c>
      <c r="D64" s="28">
        <v>96</v>
      </c>
      <c r="E64" s="52"/>
      <c r="F64" s="53">
        <f t="shared" si="0"/>
        <v>0</v>
      </c>
    </row>
    <row r="65" spans="1:6" x14ac:dyDescent="0.25">
      <c r="A65" s="49"/>
      <c r="B65" s="25" t="s">
        <v>55</v>
      </c>
      <c r="C65" s="27" t="s">
        <v>54</v>
      </c>
      <c r="D65" s="28">
        <v>927</v>
      </c>
      <c r="E65" s="52"/>
      <c r="F65" s="53"/>
    </row>
    <row r="66" spans="1:6" x14ac:dyDescent="0.25">
      <c r="A66" s="49"/>
      <c r="B66" s="56" t="s">
        <v>56</v>
      </c>
      <c r="C66" s="27" t="s">
        <v>54</v>
      </c>
      <c r="D66" s="28">
        <f>D65</f>
        <v>927</v>
      </c>
      <c r="E66" s="52"/>
      <c r="F66" s="53">
        <f t="shared" si="0"/>
        <v>0</v>
      </c>
    </row>
    <row r="67" spans="1:6" x14ac:dyDescent="0.25">
      <c r="A67" s="49"/>
      <c r="B67" s="56" t="s">
        <v>57</v>
      </c>
      <c r="C67" s="27" t="s">
        <v>54</v>
      </c>
      <c r="D67" s="28">
        <f t="shared" ref="D67:D69" si="3">D66</f>
        <v>927</v>
      </c>
      <c r="E67" s="52"/>
      <c r="F67" s="53">
        <f t="shared" si="0"/>
        <v>0</v>
      </c>
    </row>
    <row r="68" spans="1:6" x14ac:dyDescent="0.25">
      <c r="A68" s="49"/>
      <c r="B68" s="56" t="s">
        <v>58</v>
      </c>
      <c r="C68" s="27" t="s">
        <v>54</v>
      </c>
      <c r="D68" s="28">
        <f t="shared" si="3"/>
        <v>927</v>
      </c>
      <c r="E68" s="52"/>
      <c r="F68" s="53">
        <f t="shared" si="0"/>
        <v>0</v>
      </c>
    </row>
    <row r="69" spans="1:6" x14ac:dyDescent="0.25">
      <c r="A69" s="49"/>
      <c r="B69" s="56" t="s">
        <v>59</v>
      </c>
      <c r="C69" s="27" t="s">
        <v>54</v>
      </c>
      <c r="D69" s="28">
        <f t="shared" si="3"/>
        <v>927</v>
      </c>
      <c r="E69" s="52"/>
      <c r="F69" s="53">
        <f t="shared" si="0"/>
        <v>0</v>
      </c>
    </row>
    <row r="70" spans="1:6" ht="15.75" thickBot="1" x14ac:dyDescent="0.3">
      <c r="A70" s="49"/>
      <c r="B70" s="56"/>
      <c r="C70" s="27"/>
      <c r="D70" s="28"/>
      <c r="E70" s="52"/>
      <c r="F70" s="53"/>
    </row>
    <row r="71" spans="1:6" ht="15.75" thickBot="1" x14ac:dyDescent="0.3">
      <c r="A71" s="49"/>
      <c r="B71" s="57" t="s">
        <v>7</v>
      </c>
      <c r="C71" s="58"/>
      <c r="D71" s="59"/>
      <c r="E71" s="60"/>
      <c r="F71" s="61">
        <f>SUM(F56:F70)</f>
        <v>0</v>
      </c>
    </row>
    <row r="72" spans="1:6" ht="15.75" thickBot="1" x14ac:dyDescent="0.3">
      <c r="A72" s="49"/>
      <c r="B72" s="62" t="s">
        <v>60</v>
      </c>
      <c r="C72" s="63"/>
      <c r="D72" s="64"/>
      <c r="E72" s="65"/>
      <c r="F72" s="61">
        <f>+F71*0.25</f>
        <v>0</v>
      </c>
    </row>
    <row r="73" spans="1:6" ht="15.75" thickBot="1" x14ac:dyDescent="0.3">
      <c r="A73" s="49"/>
      <c r="B73" s="66" t="s">
        <v>61</v>
      </c>
      <c r="C73" s="67"/>
      <c r="D73" s="68"/>
      <c r="E73" s="69"/>
      <c r="F73" s="70">
        <f>+F72+F71</f>
        <v>0</v>
      </c>
    </row>
    <row r="74" spans="1:6" x14ac:dyDescent="0.25">
      <c r="A74" s="49"/>
      <c r="B74" s="25"/>
      <c r="C74" s="27"/>
      <c r="D74" s="28"/>
      <c r="E74" s="52"/>
      <c r="F74" s="53"/>
    </row>
    <row r="75" spans="1:6" x14ac:dyDescent="0.25">
      <c r="A75" s="49"/>
      <c r="B75" s="54" t="s">
        <v>14</v>
      </c>
      <c r="C75" s="27"/>
      <c r="D75" s="28"/>
      <c r="E75" s="52"/>
      <c r="F75" s="53"/>
    </row>
    <row r="76" spans="1:6" x14ac:dyDescent="0.25">
      <c r="A76" s="49"/>
      <c r="B76" s="55" t="s">
        <v>44</v>
      </c>
      <c r="C76" s="27"/>
      <c r="D76" s="28"/>
      <c r="E76" s="52"/>
      <c r="F76" s="53"/>
    </row>
    <row r="77" spans="1:6" x14ac:dyDescent="0.25">
      <c r="A77" s="49"/>
      <c r="B77" s="25" t="s">
        <v>45</v>
      </c>
      <c r="C77" s="27" t="s">
        <v>46</v>
      </c>
      <c r="D77" s="28">
        <v>21</v>
      </c>
      <c r="E77" s="52"/>
      <c r="F77" s="53">
        <f t="shared" si="0"/>
        <v>0</v>
      </c>
    </row>
    <row r="78" spans="1:6" x14ac:dyDescent="0.25">
      <c r="A78" s="49"/>
      <c r="B78" s="25" t="s">
        <v>48</v>
      </c>
      <c r="C78" s="27" t="s">
        <v>46</v>
      </c>
      <c r="D78" s="28">
        <v>40</v>
      </c>
      <c r="E78" s="52"/>
      <c r="F78" s="53">
        <f t="shared" si="0"/>
        <v>0</v>
      </c>
    </row>
    <row r="79" spans="1:6" x14ac:dyDescent="0.25">
      <c r="A79" s="49"/>
      <c r="B79" s="25" t="s">
        <v>49</v>
      </c>
      <c r="C79" s="27" t="s">
        <v>50</v>
      </c>
      <c r="D79" s="28">
        <v>1</v>
      </c>
      <c r="E79" s="52"/>
      <c r="F79" s="53">
        <f t="shared" si="0"/>
        <v>0</v>
      </c>
    </row>
    <row r="80" spans="1:6" x14ac:dyDescent="0.25">
      <c r="A80" s="49"/>
      <c r="B80" s="25" t="s">
        <v>51</v>
      </c>
      <c r="C80" s="27" t="s">
        <v>50</v>
      </c>
      <c r="D80" s="28">
        <v>2</v>
      </c>
      <c r="E80" s="52"/>
      <c r="F80" s="53">
        <f t="shared" si="0"/>
        <v>0</v>
      </c>
    </row>
    <row r="81" spans="1:6" x14ac:dyDescent="0.25">
      <c r="A81" s="49"/>
      <c r="B81" s="25" t="s">
        <v>52</v>
      </c>
      <c r="C81" s="27" t="s">
        <v>46</v>
      </c>
      <c r="D81" s="28">
        <v>22</v>
      </c>
      <c r="E81" s="52"/>
      <c r="F81" s="53">
        <f t="shared" si="0"/>
        <v>0</v>
      </c>
    </row>
    <row r="82" spans="1:6" x14ac:dyDescent="0.25">
      <c r="A82" s="49"/>
      <c r="B82" s="25" t="s">
        <v>53</v>
      </c>
      <c r="C82" s="27" t="s">
        <v>46</v>
      </c>
      <c r="D82" s="28">
        <v>16</v>
      </c>
      <c r="E82" s="52"/>
      <c r="F82" s="53">
        <f t="shared" si="0"/>
        <v>0</v>
      </c>
    </row>
    <row r="83" spans="1:6" x14ac:dyDescent="0.25">
      <c r="A83" s="49"/>
      <c r="B83" s="25"/>
      <c r="C83" s="27"/>
      <c r="D83" s="28"/>
      <c r="E83" s="52"/>
      <c r="F83" s="53"/>
    </row>
    <row r="84" spans="1:6" x14ac:dyDescent="0.25">
      <c r="A84" s="49"/>
      <c r="B84" s="25" t="s">
        <v>71</v>
      </c>
      <c r="C84" s="27" t="s">
        <v>54</v>
      </c>
      <c r="D84" s="28">
        <v>96</v>
      </c>
      <c r="E84" s="52"/>
      <c r="F84" s="53">
        <f t="shared" si="0"/>
        <v>0</v>
      </c>
    </row>
    <row r="85" spans="1:6" x14ac:dyDescent="0.25">
      <c r="A85" s="49"/>
      <c r="B85" s="25" t="s">
        <v>55</v>
      </c>
      <c r="C85" s="27" t="s">
        <v>54</v>
      </c>
      <c r="D85" s="28">
        <v>927</v>
      </c>
      <c r="E85" s="52"/>
      <c r="F85" s="53"/>
    </row>
    <row r="86" spans="1:6" x14ac:dyDescent="0.25">
      <c r="A86" s="49"/>
      <c r="B86" s="56" t="s">
        <v>56</v>
      </c>
      <c r="C86" s="27" t="s">
        <v>54</v>
      </c>
      <c r="D86" s="28">
        <f>D85</f>
        <v>927</v>
      </c>
      <c r="E86" s="52"/>
      <c r="F86" s="53">
        <f t="shared" si="0"/>
        <v>0</v>
      </c>
    </row>
    <row r="87" spans="1:6" x14ac:dyDescent="0.25">
      <c r="A87" s="49"/>
      <c r="B87" s="56" t="s">
        <v>57</v>
      </c>
      <c r="C87" s="27" t="s">
        <v>54</v>
      </c>
      <c r="D87" s="28">
        <f t="shared" ref="D87:D89" si="4">D86</f>
        <v>927</v>
      </c>
      <c r="E87" s="52"/>
      <c r="F87" s="53">
        <f t="shared" si="0"/>
        <v>0</v>
      </c>
    </row>
    <row r="88" spans="1:6" x14ac:dyDescent="0.25">
      <c r="A88" s="49"/>
      <c r="B88" s="56" t="s">
        <v>58</v>
      </c>
      <c r="C88" s="27" t="s">
        <v>54</v>
      </c>
      <c r="D88" s="28">
        <f t="shared" si="4"/>
        <v>927</v>
      </c>
      <c r="E88" s="52"/>
      <c r="F88" s="53">
        <f t="shared" si="0"/>
        <v>0</v>
      </c>
    </row>
    <row r="89" spans="1:6" x14ac:dyDescent="0.25">
      <c r="A89" s="49"/>
      <c r="B89" s="56" t="s">
        <v>59</v>
      </c>
      <c r="C89" s="27" t="s">
        <v>54</v>
      </c>
      <c r="D89" s="28">
        <f t="shared" si="4"/>
        <v>927</v>
      </c>
      <c r="E89" s="52"/>
      <c r="F89" s="53">
        <f t="shared" si="0"/>
        <v>0</v>
      </c>
    </row>
    <row r="90" spans="1:6" ht="15" customHeight="1" thickBot="1" x14ac:dyDescent="0.3">
      <c r="A90" s="49"/>
      <c r="B90" s="56"/>
      <c r="C90" s="27"/>
      <c r="D90" s="28"/>
      <c r="E90" s="52"/>
      <c r="F90" s="53"/>
    </row>
    <row r="91" spans="1:6" ht="15.75" thickBot="1" x14ac:dyDescent="0.3">
      <c r="A91" s="49"/>
      <c r="B91" s="57" t="s">
        <v>7</v>
      </c>
      <c r="C91" s="58"/>
      <c r="D91" s="59"/>
      <c r="E91" s="60"/>
      <c r="F91" s="61">
        <f>SUM(F76:F90)</f>
        <v>0</v>
      </c>
    </row>
    <row r="92" spans="1:6" ht="15.75" thickBot="1" x14ac:dyDescent="0.3">
      <c r="A92" s="49"/>
      <c r="B92" s="62" t="s">
        <v>60</v>
      </c>
      <c r="C92" s="63"/>
      <c r="D92" s="64"/>
      <c r="E92" s="65"/>
      <c r="F92" s="61">
        <f>+F91*0.25</f>
        <v>0</v>
      </c>
    </row>
    <row r="93" spans="1:6" ht="15.75" thickBot="1" x14ac:dyDescent="0.3">
      <c r="A93" s="49"/>
      <c r="B93" s="66" t="s">
        <v>61</v>
      </c>
      <c r="C93" s="67"/>
      <c r="D93" s="68"/>
      <c r="E93" s="69"/>
      <c r="F93" s="70">
        <f>+F92+F91</f>
        <v>0</v>
      </c>
    </row>
    <row r="94" spans="1:6" x14ac:dyDescent="0.25">
      <c r="A94" s="49"/>
      <c r="B94" s="25"/>
      <c r="C94" s="27"/>
      <c r="D94" s="28"/>
      <c r="E94" s="52"/>
      <c r="F94" s="53"/>
    </row>
    <row r="95" spans="1:6" x14ac:dyDescent="0.25">
      <c r="A95" s="49"/>
      <c r="B95" s="54" t="s">
        <v>15</v>
      </c>
      <c r="C95" s="27"/>
      <c r="D95" s="28"/>
      <c r="E95" s="52"/>
      <c r="F95" s="53"/>
    </row>
    <row r="96" spans="1:6" x14ac:dyDescent="0.25">
      <c r="A96" s="49"/>
      <c r="B96" s="55" t="s">
        <v>44</v>
      </c>
      <c r="C96" s="27"/>
      <c r="D96" s="28"/>
      <c r="E96" s="52"/>
      <c r="F96" s="53"/>
    </row>
    <row r="97" spans="1:6" x14ac:dyDescent="0.25">
      <c r="A97" s="49"/>
      <c r="B97" s="25" t="s">
        <v>45</v>
      </c>
      <c r="C97" s="27" t="s">
        <v>46</v>
      </c>
      <c r="D97" s="28">
        <v>21</v>
      </c>
      <c r="E97" s="52"/>
      <c r="F97" s="53">
        <f t="shared" si="0"/>
        <v>0</v>
      </c>
    </row>
    <row r="98" spans="1:6" x14ac:dyDescent="0.25">
      <c r="A98" s="49"/>
      <c r="B98" s="25" t="s">
        <v>48</v>
      </c>
      <c r="C98" s="27" t="s">
        <v>46</v>
      </c>
      <c r="D98" s="28">
        <v>40</v>
      </c>
      <c r="E98" s="52"/>
      <c r="F98" s="53">
        <f t="shared" si="0"/>
        <v>0</v>
      </c>
    </row>
    <row r="99" spans="1:6" x14ac:dyDescent="0.25">
      <c r="A99" s="49"/>
      <c r="B99" s="25" t="s">
        <v>49</v>
      </c>
      <c r="C99" s="27" t="s">
        <v>50</v>
      </c>
      <c r="D99" s="28">
        <v>1</v>
      </c>
      <c r="E99" s="52"/>
      <c r="F99" s="53">
        <f t="shared" si="0"/>
        <v>0</v>
      </c>
    </row>
    <row r="100" spans="1:6" x14ac:dyDescent="0.25">
      <c r="A100" s="49"/>
      <c r="B100" s="25" t="s">
        <v>51</v>
      </c>
      <c r="C100" s="27" t="s">
        <v>50</v>
      </c>
      <c r="D100" s="28">
        <v>2</v>
      </c>
      <c r="E100" s="52"/>
      <c r="F100" s="53">
        <f t="shared" si="0"/>
        <v>0</v>
      </c>
    </row>
    <row r="101" spans="1:6" x14ac:dyDescent="0.25">
      <c r="A101" s="49"/>
      <c r="B101" s="25" t="s">
        <v>52</v>
      </c>
      <c r="C101" s="27" t="s">
        <v>46</v>
      </c>
      <c r="D101" s="28">
        <v>22</v>
      </c>
      <c r="E101" s="52"/>
      <c r="F101" s="53">
        <f t="shared" si="0"/>
        <v>0</v>
      </c>
    </row>
    <row r="102" spans="1:6" x14ac:dyDescent="0.25">
      <c r="A102" s="49"/>
      <c r="B102" s="25" t="s">
        <v>53</v>
      </c>
      <c r="C102" s="27" t="s">
        <v>46</v>
      </c>
      <c r="D102" s="28">
        <v>16</v>
      </c>
      <c r="E102" s="52"/>
      <c r="F102" s="53">
        <f t="shared" si="0"/>
        <v>0</v>
      </c>
    </row>
    <row r="103" spans="1:6" x14ac:dyDescent="0.25">
      <c r="A103" s="49"/>
      <c r="B103" s="25"/>
      <c r="C103" s="27"/>
      <c r="D103" s="28"/>
      <c r="E103" s="52"/>
      <c r="F103" s="53"/>
    </row>
    <row r="104" spans="1:6" x14ac:dyDescent="0.25">
      <c r="A104" s="49"/>
      <c r="B104" s="25" t="s">
        <v>71</v>
      </c>
      <c r="C104" s="27" t="s">
        <v>54</v>
      </c>
      <c r="D104" s="28">
        <v>77</v>
      </c>
      <c r="E104" s="52"/>
      <c r="F104" s="53">
        <f t="shared" si="0"/>
        <v>0</v>
      </c>
    </row>
    <row r="105" spans="1:6" x14ac:dyDescent="0.25">
      <c r="A105" s="49"/>
      <c r="B105" s="25" t="s">
        <v>55</v>
      </c>
      <c r="C105" s="27" t="s">
        <v>54</v>
      </c>
      <c r="D105" s="28">
        <v>927</v>
      </c>
      <c r="E105" s="52"/>
      <c r="F105" s="53"/>
    </row>
    <row r="106" spans="1:6" x14ac:dyDescent="0.25">
      <c r="A106" s="49"/>
      <c r="B106" s="56" t="s">
        <v>56</v>
      </c>
      <c r="C106" s="27" t="s">
        <v>54</v>
      </c>
      <c r="D106" s="28">
        <f>D105</f>
        <v>927</v>
      </c>
      <c r="E106" s="52"/>
      <c r="F106" s="53">
        <f t="shared" si="0"/>
        <v>0</v>
      </c>
    </row>
    <row r="107" spans="1:6" x14ac:dyDescent="0.25">
      <c r="A107" s="49"/>
      <c r="B107" s="56" t="s">
        <v>57</v>
      </c>
      <c r="C107" s="27" t="s">
        <v>54</v>
      </c>
      <c r="D107" s="28">
        <f t="shared" ref="D107:D109" si="5">D106</f>
        <v>927</v>
      </c>
      <c r="E107" s="52"/>
      <c r="F107" s="53">
        <f t="shared" si="0"/>
        <v>0</v>
      </c>
    </row>
    <row r="108" spans="1:6" x14ac:dyDescent="0.25">
      <c r="A108" s="49"/>
      <c r="B108" s="56" t="s">
        <v>58</v>
      </c>
      <c r="C108" s="27" t="s">
        <v>54</v>
      </c>
      <c r="D108" s="28">
        <f t="shared" si="5"/>
        <v>927</v>
      </c>
      <c r="E108" s="52"/>
      <c r="F108" s="53">
        <f t="shared" si="0"/>
        <v>0</v>
      </c>
    </row>
    <row r="109" spans="1:6" x14ac:dyDescent="0.25">
      <c r="A109" s="49"/>
      <c r="B109" s="56" t="s">
        <v>59</v>
      </c>
      <c r="C109" s="27" t="s">
        <v>54</v>
      </c>
      <c r="D109" s="28">
        <f t="shared" si="5"/>
        <v>927</v>
      </c>
      <c r="E109" s="52"/>
      <c r="F109" s="53">
        <f t="shared" si="0"/>
        <v>0</v>
      </c>
    </row>
    <row r="110" spans="1:6" ht="15.75" thickBot="1" x14ac:dyDescent="0.3">
      <c r="A110" s="49"/>
      <c r="B110" s="25"/>
      <c r="C110" s="27"/>
      <c r="D110" s="28"/>
      <c r="E110" s="52"/>
      <c r="F110" s="53"/>
    </row>
    <row r="111" spans="1:6" ht="15.75" thickBot="1" x14ac:dyDescent="0.3">
      <c r="A111" s="49"/>
      <c r="B111" s="57" t="s">
        <v>7</v>
      </c>
      <c r="C111" s="58"/>
      <c r="D111" s="59"/>
      <c r="E111" s="60"/>
      <c r="F111" s="61">
        <f>SUM(F96:F110)</f>
        <v>0</v>
      </c>
    </row>
    <row r="112" spans="1:6" ht="15.75" thickBot="1" x14ac:dyDescent="0.3">
      <c r="A112" s="49"/>
      <c r="B112" s="62" t="s">
        <v>60</v>
      </c>
      <c r="C112" s="63"/>
      <c r="D112" s="64"/>
      <c r="E112" s="65"/>
      <c r="F112" s="61">
        <f>+F111*0.25</f>
        <v>0</v>
      </c>
    </row>
    <row r="113" spans="1:6" ht="15.75" thickBot="1" x14ac:dyDescent="0.3">
      <c r="A113" s="49"/>
      <c r="B113" s="66" t="s">
        <v>61</v>
      </c>
      <c r="C113" s="67"/>
      <c r="D113" s="68"/>
      <c r="E113" s="69"/>
      <c r="F113" s="70">
        <f>+F112+F111</f>
        <v>0</v>
      </c>
    </row>
    <row r="114" spans="1:6" x14ac:dyDescent="0.25">
      <c r="A114" s="49"/>
      <c r="B114" s="25"/>
      <c r="C114" s="27"/>
      <c r="D114" s="28"/>
      <c r="E114" s="52"/>
      <c r="F114" s="53"/>
    </row>
    <row r="115" spans="1:6" x14ac:dyDescent="0.25">
      <c r="A115" s="49"/>
      <c r="B115" s="54" t="s">
        <v>16</v>
      </c>
      <c r="C115" s="27"/>
      <c r="D115" s="28"/>
      <c r="E115" s="52"/>
      <c r="F115" s="53"/>
    </row>
    <row r="116" spans="1:6" x14ac:dyDescent="0.25">
      <c r="A116" s="49"/>
      <c r="B116" s="55" t="s">
        <v>44</v>
      </c>
      <c r="C116" s="27"/>
      <c r="D116" s="28"/>
      <c r="E116" s="52"/>
      <c r="F116" s="53"/>
    </row>
    <row r="117" spans="1:6" x14ac:dyDescent="0.25">
      <c r="A117" s="49"/>
      <c r="B117" s="25" t="s">
        <v>45</v>
      </c>
      <c r="C117" s="27" t="s">
        <v>46</v>
      </c>
      <c r="D117" s="28">
        <v>58</v>
      </c>
      <c r="E117" s="52"/>
      <c r="F117" s="53">
        <f t="shared" si="0"/>
        <v>0</v>
      </c>
    </row>
    <row r="118" spans="1:6" x14ac:dyDescent="0.25">
      <c r="A118" s="49"/>
      <c r="B118" s="25" t="s">
        <v>47</v>
      </c>
      <c r="C118" s="27" t="s">
        <v>46</v>
      </c>
      <c r="D118" s="28">
        <v>20</v>
      </c>
      <c r="E118" s="52"/>
      <c r="F118" s="53">
        <f t="shared" si="0"/>
        <v>0</v>
      </c>
    </row>
    <row r="119" spans="1:6" x14ac:dyDescent="0.25">
      <c r="A119" s="49"/>
      <c r="B119" s="25" t="s">
        <v>48</v>
      </c>
      <c r="C119" s="27" t="s">
        <v>46</v>
      </c>
      <c r="D119" s="28">
        <v>63</v>
      </c>
      <c r="E119" s="52"/>
      <c r="F119" s="53">
        <f t="shared" si="0"/>
        <v>0</v>
      </c>
    </row>
    <row r="120" spans="1:6" x14ac:dyDescent="0.25">
      <c r="A120" s="49"/>
      <c r="B120" s="25" t="s">
        <v>49</v>
      </c>
      <c r="C120" s="27" t="s">
        <v>50</v>
      </c>
      <c r="D120" s="28">
        <v>1</v>
      </c>
      <c r="E120" s="52"/>
      <c r="F120" s="53">
        <f t="shared" si="0"/>
        <v>0</v>
      </c>
    </row>
    <row r="121" spans="1:6" x14ac:dyDescent="0.25">
      <c r="A121" s="49"/>
      <c r="B121" s="25" t="s">
        <v>51</v>
      </c>
      <c r="C121" s="27" t="s">
        <v>50</v>
      </c>
      <c r="D121" s="28">
        <v>2</v>
      </c>
      <c r="E121" s="52"/>
      <c r="F121" s="53">
        <f t="shared" si="0"/>
        <v>0</v>
      </c>
    </row>
    <row r="122" spans="1:6" x14ac:dyDescent="0.25">
      <c r="A122" s="49"/>
      <c r="B122" s="25" t="s">
        <v>52</v>
      </c>
      <c r="C122" s="27" t="s">
        <v>46</v>
      </c>
      <c r="D122" s="28">
        <v>25</v>
      </c>
      <c r="E122" s="52"/>
      <c r="F122" s="53">
        <f t="shared" si="0"/>
        <v>0</v>
      </c>
    </row>
    <row r="123" spans="1:6" x14ac:dyDescent="0.25">
      <c r="A123" s="49"/>
      <c r="B123" s="25" t="s">
        <v>53</v>
      </c>
      <c r="C123" s="27" t="s">
        <v>46</v>
      </c>
      <c r="D123" s="28">
        <v>20</v>
      </c>
      <c r="E123" s="52"/>
      <c r="F123" s="53">
        <f t="shared" si="0"/>
        <v>0</v>
      </c>
    </row>
    <row r="124" spans="1:6" x14ac:dyDescent="0.25">
      <c r="A124" s="49"/>
      <c r="B124" s="25" t="s">
        <v>62</v>
      </c>
      <c r="C124" s="27" t="s">
        <v>46</v>
      </c>
      <c r="D124" s="28">
        <v>20</v>
      </c>
      <c r="E124" s="52"/>
      <c r="F124" s="53">
        <f t="shared" si="0"/>
        <v>0</v>
      </c>
    </row>
    <row r="125" spans="1:6" x14ac:dyDescent="0.25">
      <c r="A125" s="49"/>
      <c r="B125" s="25"/>
      <c r="C125" s="27"/>
      <c r="D125" s="28"/>
      <c r="E125" s="52"/>
      <c r="F125" s="53"/>
    </row>
    <row r="126" spans="1:6" x14ac:dyDescent="0.25">
      <c r="A126" s="49"/>
      <c r="B126" s="25" t="s">
        <v>71</v>
      </c>
      <c r="C126" s="27" t="s">
        <v>54</v>
      </c>
      <c r="D126" s="28">
        <v>678</v>
      </c>
      <c r="E126" s="52"/>
      <c r="F126" s="53">
        <f t="shared" si="0"/>
        <v>0</v>
      </c>
    </row>
    <row r="127" spans="1:6" x14ac:dyDescent="0.25">
      <c r="A127" s="49"/>
      <c r="B127" s="25" t="s">
        <v>55</v>
      </c>
      <c r="C127" s="27" t="s">
        <v>54</v>
      </c>
      <c r="D127" s="28">
        <v>346</v>
      </c>
      <c r="E127" s="52"/>
      <c r="F127" s="53"/>
    </row>
    <row r="128" spans="1:6" x14ac:dyDescent="0.25">
      <c r="A128" s="49"/>
      <c r="B128" s="56" t="s">
        <v>56</v>
      </c>
      <c r="C128" s="27" t="s">
        <v>54</v>
      </c>
      <c r="D128" s="28">
        <f>D127</f>
        <v>346</v>
      </c>
      <c r="E128" s="52"/>
      <c r="F128" s="53">
        <f t="shared" si="0"/>
        <v>0</v>
      </c>
    </row>
    <row r="129" spans="1:6" x14ac:dyDescent="0.25">
      <c r="A129" s="49"/>
      <c r="B129" s="56" t="s">
        <v>57</v>
      </c>
      <c r="C129" s="27" t="s">
        <v>54</v>
      </c>
      <c r="D129" s="28">
        <f t="shared" ref="D129:D131" si="6">D128</f>
        <v>346</v>
      </c>
      <c r="E129" s="52"/>
      <c r="F129" s="53">
        <f t="shared" si="0"/>
        <v>0</v>
      </c>
    </row>
    <row r="130" spans="1:6" x14ac:dyDescent="0.25">
      <c r="A130" s="49"/>
      <c r="B130" s="56" t="s">
        <v>58</v>
      </c>
      <c r="C130" s="27" t="s">
        <v>54</v>
      </c>
      <c r="D130" s="28">
        <f t="shared" si="6"/>
        <v>346</v>
      </c>
      <c r="E130" s="52"/>
      <c r="F130" s="53">
        <f t="shared" si="0"/>
        <v>0</v>
      </c>
    </row>
    <row r="131" spans="1:6" x14ac:dyDescent="0.25">
      <c r="A131" s="49"/>
      <c r="B131" s="56" t="s">
        <v>59</v>
      </c>
      <c r="C131" s="27" t="s">
        <v>54</v>
      </c>
      <c r="D131" s="28">
        <f t="shared" si="6"/>
        <v>346</v>
      </c>
      <c r="E131" s="52"/>
      <c r="F131" s="53">
        <f t="shared" si="0"/>
        <v>0</v>
      </c>
    </row>
    <row r="132" spans="1:6" x14ac:dyDescent="0.25">
      <c r="A132" s="49"/>
      <c r="B132" s="25" t="s">
        <v>63</v>
      </c>
      <c r="C132" s="27" t="s">
        <v>46</v>
      </c>
      <c r="D132" s="28">
        <v>62</v>
      </c>
      <c r="E132" s="52"/>
      <c r="F132" s="53">
        <f t="shared" si="0"/>
        <v>0</v>
      </c>
    </row>
    <row r="133" spans="1:6" ht="15.75" thickBot="1" x14ac:dyDescent="0.3">
      <c r="A133" s="49"/>
      <c r="B133" s="25"/>
      <c r="C133" s="27"/>
      <c r="D133" s="28"/>
      <c r="E133" s="52"/>
      <c r="F133" s="53"/>
    </row>
    <row r="134" spans="1:6" ht="15.75" thickBot="1" x14ac:dyDescent="0.3">
      <c r="A134" s="49"/>
      <c r="B134" s="57" t="s">
        <v>7</v>
      </c>
      <c r="C134" s="58"/>
      <c r="D134" s="59"/>
      <c r="E134" s="60"/>
      <c r="F134" s="61">
        <f>SUM(F117:F133)</f>
        <v>0</v>
      </c>
    </row>
    <row r="135" spans="1:6" ht="15.75" thickBot="1" x14ac:dyDescent="0.3">
      <c r="A135" s="49"/>
      <c r="B135" s="62" t="s">
        <v>60</v>
      </c>
      <c r="C135" s="63"/>
      <c r="D135" s="64"/>
      <c r="E135" s="65"/>
      <c r="F135" s="61">
        <f>+F134*0.25</f>
        <v>0</v>
      </c>
    </row>
    <row r="136" spans="1:6" ht="15.75" thickBot="1" x14ac:dyDescent="0.3">
      <c r="A136" s="49"/>
      <c r="B136" s="66" t="s">
        <v>61</v>
      </c>
      <c r="C136" s="67"/>
      <c r="D136" s="68"/>
      <c r="E136" s="69"/>
      <c r="F136" s="70">
        <f>+F135+F134</f>
        <v>0</v>
      </c>
    </row>
    <row r="137" spans="1:6" x14ac:dyDescent="0.25">
      <c r="A137" s="49"/>
      <c r="B137" s="25"/>
      <c r="C137" s="27"/>
      <c r="D137" s="28"/>
      <c r="E137" s="52"/>
      <c r="F137" s="53"/>
    </row>
    <row r="138" spans="1:6" x14ac:dyDescent="0.25">
      <c r="A138" s="49"/>
      <c r="B138" s="54" t="s">
        <v>64</v>
      </c>
      <c r="C138" s="27"/>
      <c r="D138" s="28"/>
      <c r="E138" s="52"/>
      <c r="F138" s="53"/>
    </row>
    <row r="139" spans="1:6" x14ac:dyDescent="0.25">
      <c r="A139" s="49"/>
      <c r="B139" s="55" t="s">
        <v>44</v>
      </c>
      <c r="C139" s="27"/>
      <c r="D139" s="28"/>
      <c r="E139" s="52"/>
      <c r="F139" s="53"/>
    </row>
    <row r="140" spans="1:6" x14ac:dyDescent="0.25">
      <c r="A140" s="49"/>
      <c r="B140" s="25" t="s">
        <v>45</v>
      </c>
      <c r="C140" s="27" t="s">
        <v>46</v>
      </c>
      <c r="D140" s="28">
        <v>61</v>
      </c>
      <c r="E140" s="52"/>
      <c r="F140" s="53">
        <f t="shared" si="0"/>
        <v>0</v>
      </c>
    </row>
    <row r="141" spans="1:6" x14ac:dyDescent="0.25">
      <c r="A141" s="49"/>
      <c r="B141" s="25" t="s">
        <v>47</v>
      </c>
      <c r="C141" s="27" t="s">
        <v>46</v>
      </c>
      <c r="D141" s="28">
        <v>20</v>
      </c>
      <c r="E141" s="52"/>
      <c r="F141" s="53">
        <f t="shared" si="0"/>
        <v>0</v>
      </c>
    </row>
    <row r="142" spans="1:6" x14ac:dyDescent="0.25">
      <c r="A142" s="49"/>
      <c r="B142" s="25" t="s">
        <v>48</v>
      </c>
      <c r="C142" s="27" t="s">
        <v>46</v>
      </c>
      <c r="D142" s="28">
        <v>64</v>
      </c>
      <c r="E142" s="52"/>
      <c r="F142" s="53">
        <f t="shared" si="0"/>
        <v>0</v>
      </c>
    </row>
    <row r="143" spans="1:6" x14ac:dyDescent="0.25">
      <c r="A143" s="49"/>
      <c r="B143" s="25" t="s">
        <v>49</v>
      </c>
      <c r="C143" s="27" t="s">
        <v>50</v>
      </c>
      <c r="D143" s="28">
        <v>1</v>
      </c>
      <c r="E143" s="52"/>
      <c r="F143" s="53">
        <f t="shared" si="0"/>
        <v>0</v>
      </c>
    </row>
    <row r="144" spans="1:6" x14ac:dyDescent="0.25">
      <c r="A144" s="49"/>
      <c r="B144" s="25" t="s">
        <v>51</v>
      </c>
      <c r="C144" s="27" t="s">
        <v>50</v>
      </c>
      <c r="D144" s="28">
        <v>2</v>
      </c>
      <c r="E144" s="52"/>
      <c r="F144" s="53">
        <f t="shared" si="0"/>
        <v>0</v>
      </c>
    </row>
    <row r="145" spans="1:6" x14ac:dyDescent="0.25">
      <c r="A145" s="49"/>
      <c r="B145" s="25" t="s">
        <v>52</v>
      </c>
      <c r="C145" s="27" t="s">
        <v>46</v>
      </c>
      <c r="D145" s="28">
        <v>25</v>
      </c>
      <c r="E145" s="52"/>
      <c r="F145" s="53">
        <f t="shared" si="0"/>
        <v>0</v>
      </c>
    </row>
    <row r="146" spans="1:6" x14ac:dyDescent="0.25">
      <c r="A146" s="49"/>
      <c r="B146" s="25" t="s">
        <v>53</v>
      </c>
      <c r="C146" s="27" t="s">
        <v>46</v>
      </c>
      <c r="D146" s="28">
        <v>18</v>
      </c>
      <c r="E146" s="52"/>
      <c r="F146" s="53">
        <f t="shared" si="0"/>
        <v>0</v>
      </c>
    </row>
    <row r="147" spans="1:6" x14ac:dyDescent="0.25">
      <c r="A147" s="49"/>
      <c r="B147" s="25" t="s">
        <v>65</v>
      </c>
      <c r="C147" s="27" t="s">
        <v>46</v>
      </c>
      <c r="D147" s="28">
        <v>52</v>
      </c>
      <c r="E147" s="52"/>
      <c r="F147" s="53">
        <f t="shared" si="0"/>
        <v>0</v>
      </c>
    </row>
    <row r="148" spans="1:6" x14ac:dyDescent="0.25">
      <c r="A148" s="49"/>
      <c r="B148" s="25" t="s">
        <v>62</v>
      </c>
      <c r="C148" s="27" t="s">
        <v>46</v>
      </c>
      <c r="D148" s="28">
        <v>19</v>
      </c>
      <c r="E148" s="52"/>
      <c r="F148" s="53">
        <f t="shared" si="0"/>
        <v>0</v>
      </c>
    </row>
    <row r="149" spans="1:6" x14ac:dyDescent="0.25">
      <c r="A149" s="49"/>
      <c r="B149" s="25"/>
      <c r="C149" s="27"/>
      <c r="D149" s="28"/>
      <c r="E149" s="52"/>
      <c r="F149" s="53"/>
    </row>
    <row r="150" spans="1:6" x14ac:dyDescent="0.25">
      <c r="A150" s="49"/>
      <c r="B150" s="25" t="s">
        <v>71</v>
      </c>
      <c r="C150" s="27" t="s">
        <v>54</v>
      </c>
      <c r="D150" s="28">
        <v>677</v>
      </c>
      <c r="E150" s="52"/>
      <c r="F150" s="53">
        <f t="shared" si="0"/>
        <v>0</v>
      </c>
    </row>
    <row r="151" spans="1:6" x14ac:dyDescent="0.25">
      <c r="A151" s="49"/>
      <c r="B151" s="25" t="s">
        <v>55</v>
      </c>
      <c r="C151" s="27" t="s">
        <v>54</v>
      </c>
      <c r="D151" s="28">
        <v>337</v>
      </c>
      <c r="E151" s="52"/>
      <c r="F151" s="53"/>
    </row>
    <row r="152" spans="1:6" x14ac:dyDescent="0.25">
      <c r="A152" s="49"/>
      <c r="B152" s="56" t="s">
        <v>56</v>
      </c>
      <c r="C152" s="27" t="s">
        <v>54</v>
      </c>
      <c r="D152" s="28">
        <f>D151</f>
        <v>337</v>
      </c>
      <c r="E152" s="52"/>
      <c r="F152" s="53">
        <f t="shared" si="0"/>
        <v>0</v>
      </c>
    </row>
    <row r="153" spans="1:6" x14ac:dyDescent="0.25">
      <c r="A153" s="49"/>
      <c r="B153" s="56" t="s">
        <v>57</v>
      </c>
      <c r="C153" s="27" t="s">
        <v>54</v>
      </c>
      <c r="D153" s="28">
        <f t="shared" ref="D153:D155" si="7">D152</f>
        <v>337</v>
      </c>
      <c r="E153" s="52"/>
      <c r="F153" s="53">
        <f t="shared" si="0"/>
        <v>0</v>
      </c>
    </row>
    <row r="154" spans="1:6" x14ac:dyDescent="0.25">
      <c r="A154" s="49"/>
      <c r="B154" s="56" t="s">
        <v>58</v>
      </c>
      <c r="C154" s="27" t="s">
        <v>54</v>
      </c>
      <c r="D154" s="28">
        <f t="shared" si="7"/>
        <v>337</v>
      </c>
      <c r="E154" s="52"/>
      <c r="F154" s="53">
        <f t="shared" si="0"/>
        <v>0</v>
      </c>
    </row>
    <row r="155" spans="1:6" x14ac:dyDescent="0.25">
      <c r="A155" s="49"/>
      <c r="B155" s="56" t="s">
        <v>59</v>
      </c>
      <c r="C155" s="27" t="s">
        <v>54</v>
      </c>
      <c r="D155" s="28">
        <f t="shared" si="7"/>
        <v>337</v>
      </c>
      <c r="E155" s="52"/>
      <c r="F155" s="53">
        <f t="shared" si="0"/>
        <v>0</v>
      </c>
    </row>
    <row r="156" spans="1:6" x14ac:dyDescent="0.25">
      <c r="A156" s="49"/>
      <c r="B156" s="25" t="s">
        <v>63</v>
      </c>
      <c r="C156" s="27" t="s">
        <v>46</v>
      </c>
      <c r="D156" s="28">
        <v>60</v>
      </c>
      <c r="E156" s="52"/>
      <c r="F156" s="53">
        <f t="shared" si="0"/>
        <v>0</v>
      </c>
    </row>
    <row r="157" spans="1:6" ht="15.75" thickBot="1" x14ac:dyDescent="0.3">
      <c r="A157" s="49"/>
      <c r="B157" s="25"/>
      <c r="C157" s="27"/>
      <c r="D157" s="28"/>
      <c r="E157" s="52"/>
      <c r="F157" s="53"/>
    </row>
    <row r="158" spans="1:6" ht="15.75" thickBot="1" x14ac:dyDescent="0.3">
      <c r="A158" s="49"/>
      <c r="B158" s="57" t="s">
        <v>7</v>
      </c>
      <c r="C158" s="58"/>
      <c r="D158" s="59"/>
      <c r="E158" s="60"/>
      <c r="F158" s="61">
        <f>SUM(F140:F157)</f>
        <v>0</v>
      </c>
    </row>
    <row r="159" spans="1:6" ht="15.75" thickBot="1" x14ac:dyDescent="0.3">
      <c r="A159" s="49"/>
      <c r="B159" s="62" t="s">
        <v>60</v>
      </c>
      <c r="C159" s="63"/>
      <c r="D159" s="64"/>
      <c r="E159" s="65"/>
      <c r="F159" s="61">
        <f>+F158*0.25</f>
        <v>0</v>
      </c>
    </row>
    <row r="160" spans="1:6" ht="15.75" thickBot="1" x14ac:dyDescent="0.3">
      <c r="A160" s="49"/>
      <c r="B160" s="66" t="s">
        <v>61</v>
      </c>
      <c r="C160" s="67"/>
      <c r="D160" s="68"/>
      <c r="E160" s="69"/>
      <c r="F160" s="70">
        <f>+F159+F158</f>
        <v>0</v>
      </c>
    </row>
    <row r="161" spans="1:6" x14ac:dyDescent="0.25">
      <c r="A161" s="49"/>
      <c r="B161" s="25"/>
      <c r="C161" s="27"/>
      <c r="D161" s="28"/>
      <c r="E161" s="52"/>
      <c r="F161" s="53"/>
    </row>
    <row r="162" spans="1:6" x14ac:dyDescent="0.25">
      <c r="A162" s="49"/>
      <c r="B162" s="54" t="s">
        <v>18</v>
      </c>
      <c r="C162" s="27"/>
      <c r="D162" s="28"/>
      <c r="E162" s="52"/>
      <c r="F162" s="53"/>
    </row>
    <row r="163" spans="1:6" x14ac:dyDescent="0.25">
      <c r="A163" s="49"/>
      <c r="B163" s="55" t="s">
        <v>44</v>
      </c>
      <c r="C163" s="27"/>
      <c r="D163" s="28"/>
      <c r="E163" s="52"/>
      <c r="F163" s="53"/>
    </row>
    <row r="164" spans="1:6" x14ac:dyDescent="0.25">
      <c r="A164" s="49"/>
      <c r="B164" s="25" t="s">
        <v>45</v>
      </c>
      <c r="C164" s="27" t="s">
        <v>46</v>
      </c>
      <c r="D164" s="28">
        <v>32</v>
      </c>
      <c r="E164" s="52"/>
      <c r="F164" s="53">
        <f t="shared" si="0"/>
        <v>0</v>
      </c>
    </row>
    <row r="165" spans="1:6" x14ac:dyDescent="0.25">
      <c r="A165" s="49"/>
      <c r="B165" s="25" t="s">
        <v>47</v>
      </c>
      <c r="C165" s="27" t="s">
        <v>46</v>
      </c>
      <c r="D165" s="28">
        <v>20</v>
      </c>
      <c r="E165" s="52"/>
      <c r="F165" s="53">
        <f t="shared" si="0"/>
        <v>0</v>
      </c>
    </row>
    <row r="166" spans="1:6" x14ac:dyDescent="0.25">
      <c r="A166" s="49"/>
      <c r="B166" s="25" t="s">
        <v>48</v>
      </c>
      <c r="C166" s="27" t="s">
        <v>46</v>
      </c>
      <c r="D166" s="28">
        <v>18</v>
      </c>
      <c r="E166" s="52"/>
      <c r="F166" s="53">
        <f t="shared" si="0"/>
        <v>0</v>
      </c>
    </row>
    <row r="167" spans="1:6" x14ac:dyDescent="0.25">
      <c r="A167" s="49"/>
      <c r="B167" s="25" t="s">
        <v>49</v>
      </c>
      <c r="C167" s="27" t="s">
        <v>50</v>
      </c>
      <c r="D167" s="28">
        <v>1</v>
      </c>
      <c r="E167" s="52"/>
      <c r="F167" s="53">
        <f t="shared" si="0"/>
        <v>0</v>
      </c>
    </row>
    <row r="168" spans="1:6" x14ac:dyDescent="0.25">
      <c r="A168" s="49"/>
      <c r="B168" s="25" t="s">
        <v>51</v>
      </c>
      <c r="C168" s="27" t="s">
        <v>50</v>
      </c>
      <c r="D168" s="28">
        <v>2</v>
      </c>
      <c r="E168" s="52"/>
      <c r="F168" s="53">
        <f t="shared" si="0"/>
        <v>0</v>
      </c>
    </row>
    <row r="169" spans="1:6" x14ac:dyDescent="0.25">
      <c r="A169" s="49"/>
      <c r="B169" s="25" t="s">
        <v>52</v>
      </c>
      <c r="C169" s="27" t="s">
        <v>46</v>
      </c>
      <c r="D169" s="28">
        <v>24</v>
      </c>
      <c r="E169" s="52"/>
      <c r="F169" s="53">
        <f t="shared" si="0"/>
        <v>0</v>
      </c>
    </row>
    <row r="170" spans="1:6" x14ac:dyDescent="0.25">
      <c r="A170" s="49"/>
      <c r="B170" s="25" t="s">
        <v>53</v>
      </c>
      <c r="C170" s="27" t="s">
        <v>46</v>
      </c>
      <c r="D170" s="28">
        <v>18</v>
      </c>
      <c r="E170" s="52"/>
      <c r="F170" s="53">
        <f t="shared" si="0"/>
        <v>0</v>
      </c>
    </row>
    <row r="171" spans="1:6" x14ac:dyDescent="0.25">
      <c r="A171" s="49"/>
      <c r="B171" s="25" t="s">
        <v>66</v>
      </c>
      <c r="C171" s="27" t="s">
        <v>46</v>
      </c>
      <c r="D171" s="28">
        <v>42</v>
      </c>
      <c r="E171" s="52"/>
      <c r="F171" s="53">
        <f t="shared" si="0"/>
        <v>0</v>
      </c>
    </row>
    <row r="172" spans="1:6" x14ac:dyDescent="0.25">
      <c r="A172" s="49"/>
      <c r="B172" s="25" t="s">
        <v>62</v>
      </c>
      <c r="C172" s="27" t="s">
        <v>46</v>
      </c>
      <c r="D172" s="28">
        <v>43</v>
      </c>
      <c r="E172" s="52"/>
      <c r="F172" s="53">
        <f t="shared" si="0"/>
        <v>0</v>
      </c>
    </row>
    <row r="173" spans="1:6" x14ac:dyDescent="0.25">
      <c r="A173" s="49"/>
      <c r="B173" s="25"/>
      <c r="C173" s="27"/>
      <c r="D173" s="28"/>
      <c r="E173" s="52"/>
      <c r="F173" s="53"/>
    </row>
    <row r="174" spans="1:6" x14ac:dyDescent="0.25">
      <c r="A174" s="49"/>
      <c r="B174" s="25" t="s">
        <v>71</v>
      </c>
      <c r="C174" s="27" t="s">
        <v>54</v>
      </c>
      <c r="D174" s="28">
        <v>660</v>
      </c>
      <c r="E174" s="52"/>
      <c r="F174" s="53">
        <f t="shared" ref="F174:F244" si="8">D174*E174</f>
        <v>0</v>
      </c>
    </row>
    <row r="175" spans="1:6" x14ac:dyDescent="0.25">
      <c r="A175" s="49"/>
      <c r="B175" s="25" t="s">
        <v>55</v>
      </c>
      <c r="C175" s="27" t="s">
        <v>54</v>
      </c>
      <c r="D175" s="28">
        <v>336</v>
      </c>
      <c r="E175" s="52"/>
      <c r="F175" s="53"/>
    </row>
    <row r="176" spans="1:6" x14ac:dyDescent="0.25">
      <c r="A176" s="49"/>
      <c r="B176" s="56" t="s">
        <v>56</v>
      </c>
      <c r="C176" s="27" t="s">
        <v>54</v>
      </c>
      <c r="D176" s="28">
        <f>D175</f>
        <v>336</v>
      </c>
      <c r="E176" s="52"/>
      <c r="F176" s="53">
        <f t="shared" si="8"/>
        <v>0</v>
      </c>
    </row>
    <row r="177" spans="1:6" x14ac:dyDescent="0.25">
      <c r="A177" s="49"/>
      <c r="B177" s="56" t="s">
        <v>57</v>
      </c>
      <c r="C177" s="27" t="s">
        <v>54</v>
      </c>
      <c r="D177" s="28">
        <f t="shared" ref="D177:D179" si="9">D176</f>
        <v>336</v>
      </c>
      <c r="E177" s="52"/>
      <c r="F177" s="53">
        <f t="shared" si="8"/>
        <v>0</v>
      </c>
    </row>
    <row r="178" spans="1:6" x14ac:dyDescent="0.25">
      <c r="A178" s="49"/>
      <c r="B178" s="56" t="s">
        <v>58</v>
      </c>
      <c r="C178" s="27" t="s">
        <v>54</v>
      </c>
      <c r="D178" s="28">
        <f t="shared" si="9"/>
        <v>336</v>
      </c>
      <c r="E178" s="52"/>
      <c r="F178" s="53">
        <f t="shared" si="8"/>
        <v>0</v>
      </c>
    </row>
    <row r="179" spans="1:6" x14ac:dyDescent="0.25">
      <c r="A179" s="49"/>
      <c r="B179" s="56" t="s">
        <v>59</v>
      </c>
      <c r="C179" s="27" t="s">
        <v>54</v>
      </c>
      <c r="D179" s="28">
        <f t="shared" si="9"/>
        <v>336</v>
      </c>
      <c r="E179" s="52"/>
      <c r="F179" s="53">
        <f t="shared" si="8"/>
        <v>0</v>
      </c>
    </row>
    <row r="180" spans="1:6" x14ac:dyDescent="0.25">
      <c r="A180" s="49"/>
      <c r="B180" s="25" t="s">
        <v>63</v>
      </c>
      <c r="C180" s="27" t="s">
        <v>46</v>
      </c>
      <c r="D180" s="28">
        <v>58</v>
      </c>
      <c r="E180" s="52"/>
      <c r="F180" s="53">
        <f t="shared" si="8"/>
        <v>0</v>
      </c>
    </row>
    <row r="181" spans="1:6" ht="15.75" thickBot="1" x14ac:dyDescent="0.3">
      <c r="A181" s="49"/>
      <c r="B181" s="25"/>
      <c r="C181" s="27"/>
      <c r="D181" s="28"/>
      <c r="E181" s="52"/>
      <c r="F181" s="53"/>
    </row>
    <row r="182" spans="1:6" ht="15.75" thickBot="1" x14ac:dyDescent="0.3">
      <c r="A182" s="49"/>
      <c r="B182" s="57" t="s">
        <v>7</v>
      </c>
      <c r="C182" s="58"/>
      <c r="D182" s="59"/>
      <c r="E182" s="60"/>
      <c r="F182" s="61">
        <f>SUM(F164:F181)</f>
        <v>0</v>
      </c>
    </row>
    <row r="183" spans="1:6" ht="15.75" thickBot="1" x14ac:dyDescent="0.3">
      <c r="A183" s="49"/>
      <c r="B183" s="62" t="s">
        <v>60</v>
      </c>
      <c r="C183" s="63"/>
      <c r="D183" s="64"/>
      <c r="E183" s="65"/>
      <c r="F183" s="61">
        <f>+F182*0.25</f>
        <v>0</v>
      </c>
    </row>
    <row r="184" spans="1:6" ht="15.75" thickBot="1" x14ac:dyDescent="0.3">
      <c r="A184" s="49"/>
      <c r="B184" s="66" t="s">
        <v>61</v>
      </c>
      <c r="C184" s="67"/>
      <c r="D184" s="68"/>
      <c r="E184" s="69"/>
      <c r="F184" s="70">
        <f>+F183+F182</f>
        <v>0</v>
      </c>
    </row>
    <row r="185" spans="1:6" x14ac:dyDescent="0.25">
      <c r="A185" s="49"/>
      <c r="B185" s="25"/>
      <c r="C185" s="27"/>
      <c r="D185" s="28"/>
      <c r="E185" s="52"/>
      <c r="F185" s="53"/>
    </row>
    <row r="186" spans="1:6" x14ac:dyDescent="0.25">
      <c r="A186" s="49"/>
      <c r="B186" s="54" t="s">
        <v>19</v>
      </c>
      <c r="C186" s="27"/>
      <c r="D186" s="28"/>
      <c r="E186" s="52"/>
      <c r="F186" s="53"/>
    </row>
    <row r="187" spans="1:6" x14ac:dyDescent="0.25">
      <c r="A187" s="49"/>
      <c r="B187" s="55" t="s">
        <v>44</v>
      </c>
      <c r="C187" s="27"/>
      <c r="D187" s="28"/>
      <c r="E187" s="52"/>
      <c r="F187" s="53"/>
    </row>
    <row r="188" spans="1:6" x14ac:dyDescent="0.25">
      <c r="A188" s="49"/>
      <c r="B188" s="25" t="s">
        <v>45</v>
      </c>
      <c r="C188" s="27" t="s">
        <v>46</v>
      </c>
      <c r="D188" s="28">
        <v>23</v>
      </c>
      <c r="E188" s="52"/>
      <c r="F188" s="53">
        <f t="shared" si="8"/>
        <v>0</v>
      </c>
    </row>
    <row r="189" spans="1:6" x14ac:dyDescent="0.25">
      <c r="A189" s="49"/>
      <c r="B189" s="25" t="s">
        <v>47</v>
      </c>
      <c r="C189" s="27" t="s">
        <v>46</v>
      </c>
      <c r="D189" s="28">
        <v>23</v>
      </c>
      <c r="E189" s="52"/>
      <c r="F189" s="53">
        <f t="shared" si="8"/>
        <v>0</v>
      </c>
    </row>
    <row r="190" spans="1:6" x14ac:dyDescent="0.25">
      <c r="A190" s="49"/>
      <c r="B190" s="25" t="s">
        <v>48</v>
      </c>
      <c r="C190" s="27" t="s">
        <v>46</v>
      </c>
      <c r="D190" s="28">
        <v>42</v>
      </c>
      <c r="E190" s="52"/>
      <c r="F190" s="53">
        <f t="shared" si="8"/>
        <v>0</v>
      </c>
    </row>
    <row r="191" spans="1:6" x14ac:dyDescent="0.25">
      <c r="A191" s="49"/>
      <c r="B191" s="25" t="s">
        <v>49</v>
      </c>
      <c r="C191" s="27" t="s">
        <v>50</v>
      </c>
      <c r="D191" s="28">
        <v>1</v>
      </c>
      <c r="E191" s="52"/>
      <c r="F191" s="53">
        <f t="shared" si="8"/>
        <v>0</v>
      </c>
    </row>
    <row r="192" spans="1:6" x14ac:dyDescent="0.25">
      <c r="A192" s="49"/>
      <c r="B192" s="25" t="s">
        <v>51</v>
      </c>
      <c r="C192" s="27" t="s">
        <v>50</v>
      </c>
      <c r="D192" s="28">
        <v>2</v>
      </c>
      <c r="E192" s="52"/>
      <c r="F192" s="53">
        <f t="shared" si="8"/>
        <v>0</v>
      </c>
    </row>
    <row r="193" spans="1:6" x14ac:dyDescent="0.25">
      <c r="A193" s="49"/>
      <c r="B193" s="25" t="s">
        <v>52</v>
      </c>
      <c r="C193" s="27" t="s">
        <v>46</v>
      </c>
      <c r="D193" s="28">
        <v>26</v>
      </c>
      <c r="E193" s="52"/>
      <c r="F193" s="53">
        <f t="shared" si="8"/>
        <v>0</v>
      </c>
    </row>
    <row r="194" spans="1:6" x14ac:dyDescent="0.25">
      <c r="A194" s="49"/>
      <c r="B194" s="25" t="s">
        <v>53</v>
      </c>
      <c r="C194" s="27" t="s">
        <v>46</v>
      </c>
      <c r="D194" s="28">
        <v>24</v>
      </c>
      <c r="E194" s="52"/>
      <c r="F194" s="53">
        <f t="shared" si="8"/>
        <v>0</v>
      </c>
    </row>
    <row r="195" spans="1:6" x14ac:dyDescent="0.25">
      <c r="A195" s="49"/>
      <c r="B195" s="25" t="s">
        <v>66</v>
      </c>
      <c r="C195" s="27" t="s">
        <v>46</v>
      </c>
      <c r="D195" s="28">
        <v>41</v>
      </c>
      <c r="E195" s="52"/>
      <c r="F195" s="53">
        <f t="shared" si="8"/>
        <v>0</v>
      </c>
    </row>
    <row r="196" spans="1:6" x14ac:dyDescent="0.25">
      <c r="A196" s="49"/>
      <c r="B196" s="25" t="s">
        <v>62</v>
      </c>
      <c r="C196" s="27" t="s">
        <v>46</v>
      </c>
      <c r="D196" s="28">
        <v>49</v>
      </c>
      <c r="E196" s="52"/>
      <c r="F196" s="53">
        <f t="shared" si="8"/>
        <v>0</v>
      </c>
    </row>
    <row r="197" spans="1:6" x14ac:dyDescent="0.25">
      <c r="A197" s="49"/>
      <c r="B197" s="25"/>
      <c r="C197" s="27"/>
      <c r="D197" s="28"/>
      <c r="E197" s="52"/>
      <c r="F197" s="53"/>
    </row>
    <row r="198" spans="1:6" x14ac:dyDescent="0.25">
      <c r="A198" s="49"/>
      <c r="B198" s="25" t="s">
        <v>71</v>
      </c>
      <c r="C198" s="27" t="s">
        <v>54</v>
      </c>
      <c r="D198" s="28">
        <v>765</v>
      </c>
      <c r="E198" s="52"/>
      <c r="F198" s="53">
        <f t="shared" si="8"/>
        <v>0</v>
      </c>
    </row>
    <row r="199" spans="1:6" x14ac:dyDescent="0.25">
      <c r="A199" s="49"/>
      <c r="B199" s="25" t="s">
        <v>55</v>
      </c>
      <c r="C199" s="27" t="s">
        <v>54</v>
      </c>
      <c r="D199" s="28">
        <v>373</v>
      </c>
      <c r="E199" s="52"/>
      <c r="F199" s="53"/>
    </row>
    <row r="200" spans="1:6" x14ac:dyDescent="0.25">
      <c r="A200" s="49"/>
      <c r="B200" s="56" t="s">
        <v>56</v>
      </c>
      <c r="C200" s="27" t="s">
        <v>54</v>
      </c>
      <c r="D200" s="28">
        <f>D199</f>
        <v>373</v>
      </c>
      <c r="E200" s="52"/>
      <c r="F200" s="53">
        <f t="shared" si="8"/>
        <v>0</v>
      </c>
    </row>
    <row r="201" spans="1:6" x14ac:dyDescent="0.25">
      <c r="A201" s="49"/>
      <c r="B201" s="56" t="s">
        <v>57</v>
      </c>
      <c r="C201" s="27" t="s">
        <v>54</v>
      </c>
      <c r="D201" s="28">
        <f t="shared" ref="D201:D203" si="10">D200</f>
        <v>373</v>
      </c>
      <c r="E201" s="52"/>
      <c r="F201" s="53">
        <f t="shared" si="8"/>
        <v>0</v>
      </c>
    </row>
    <row r="202" spans="1:6" x14ac:dyDescent="0.25">
      <c r="A202" s="49"/>
      <c r="B202" s="56" t="s">
        <v>58</v>
      </c>
      <c r="C202" s="27" t="s">
        <v>54</v>
      </c>
      <c r="D202" s="28">
        <f t="shared" si="10"/>
        <v>373</v>
      </c>
      <c r="E202" s="52"/>
      <c r="F202" s="53">
        <f t="shared" si="8"/>
        <v>0</v>
      </c>
    </row>
    <row r="203" spans="1:6" x14ac:dyDescent="0.25">
      <c r="A203" s="49"/>
      <c r="B203" s="56" t="s">
        <v>59</v>
      </c>
      <c r="C203" s="27" t="s">
        <v>54</v>
      </c>
      <c r="D203" s="28">
        <f t="shared" si="10"/>
        <v>373</v>
      </c>
      <c r="E203" s="52"/>
      <c r="F203" s="53">
        <f t="shared" si="8"/>
        <v>0</v>
      </c>
    </row>
    <row r="204" spans="1:6" x14ac:dyDescent="0.25">
      <c r="A204" s="49"/>
      <c r="B204" s="25" t="s">
        <v>63</v>
      </c>
      <c r="C204" s="27" t="s">
        <v>46</v>
      </c>
      <c r="D204" s="28">
        <v>60</v>
      </c>
      <c r="E204" s="52"/>
      <c r="F204" s="53">
        <f t="shared" si="8"/>
        <v>0</v>
      </c>
    </row>
    <row r="205" spans="1:6" ht="15.75" thickBot="1" x14ac:dyDescent="0.3">
      <c r="A205" s="49"/>
      <c r="B205" s="25"/>
      <c r="C205" s="27"/>
      <c r="D205" s="28"/>
      <c r="E205" s="52"/>
      <c r="F205" s="53"/>
    </row>
    <row r="206" spans="1:6" ht="15.75" thickBot="1" x14ac:dyDescent="0.3">
      <c r="A206" s="49"/>
      <c r="B206" s="57" t="s">
        <v>7</v>
      </c>
      <c r="C206" s="58"/>
      <c r="D206" s="59"/>
      <c r="E206" s="60"/>
      <c r="F206" s="61">
        <f>SUM(F188:F205)</f>
        <v>0</v>
      </c>
    </row>
    <row r="207" spans="1:6" ht="15.75" thickBot="1" x14ac:dyDescent="0.3">
      <c r="A207" s="49"/>
      <c r="B207" s="62" t="s">
        <v>60</v>
      </c>
      <c r="C207" s="63"/>
      <c r="D207" s="64"/>
      <c r="E207" s="65"/>
      <c r="F207" s="61">
        <f>+F206*0.25</f>
        <v>0</v>
      </c>
    </row>
    <row r="208" spans="1:6" ht="15.75" thickBot="1" x14ac:dyDescent="0.3">
      <c r="A208" s="49"/>
      <c r="B208" s="66" t="s">
        <v>61</v>
      </c>
      <c r="C208" s="67"/>
      <c r="D208" s="68"/>
      <c r="E208" s="69"/>
      <c r="F208" s="70">
        <f>+F207+F206</f>
        <v>0</v>
      </c>
    </row>
    <row r="209" spans="1:6" x14ac:dyDescent="0.25">
      <c r="A209" s="49"/>
      <c r="B209" s="25"/>
      <c r="C209" s="27"/>
      <c r="D209" s="28"/>
      <c r="E209" s="52"/>
      <c r="F209" s="53"/>
    </row>
    <row r="210" spans="1:6" x14ac:dyDescent="0.25">
      <c r="A210" s="49"/>
      <c r="B210" s="54" t="s">
        <v>20</v>
      </c>
      <c r="C210" s="27"/>
      <c r="D210" s="28"/>
      <c r="E210" s="52"/>
      <c r="F210" s="53"/>
    </row>
    <row r="211" spans="1:6" x14ac:dyDescent="0.25">
      <c r="A211" s="49"/>
      <c r="B211" s="55" t="s">
        <v>44</v>
      </c>
      <c r="C211" s="27"/>
      <c r="D211" s="28"/>
      <c r="E211" s="52"/>
      <c r="F211" s="53"/>
    </row>
    <row r="212" spans="1:6" x14ac:dyDescent="0.25">
      <c r="A212" s="49"/>
      <c r="B212" s="25" t="s">
        <v>45</v>
      </c>
      <c r="C212" s="27" t="s">
        <v>46</v>
      </c>
      <c r="D212" s="28">
        <v>33</v>
      </c>
      <c r="E212" s="52"/>
      <c r="F212" s="53">
        <f t="shared" si="8"/>
        <v>0</v>
      </c>
    </row>
    <row r="213" spans="1:6" x14ac:dyDescent="0.25">
      <c r="A213" s="49"/>
      <c r="B213" s="25" t="s">
        <v>47</v>
      </c>
      <c r="C213" s="27" t="s">
        <v>46</v>
      </c>
      <c r="D213" s="28">
        <v>28</v>
      </c>
      <c r="E213" s="52"/>
      <c r="F213" s="53">
        <f t="shared" si="8"/>
        <v>0</v>
      </c>
    </row>
    <row r="214" spans="1:6" x14ac:dyDescent="0.25">
      <c r="A214" s="49"/>
      <c r="B214" s="25" t="s">
        <v>48</v>
      </c>
      <c r="C214" s="27" t="s">
        <v>46</v>
      </c>
      <c r="D214" s="28">
        <v>42</v>
      </c>
      <c r="E214" s="52"/>
      <c r="F214" s="53">
        <f t="shared" si="8"/>
        <v>0</v>
      </c>
    </row>
    <row r="215" spans="1:6" x14ac:dyDescent="0.25">
      <c r="A215" s="49"/>
      <c r="B215" s="25" t="s">
        <v>49</v>
      </c>
      <c r="C215" s="27" t="s">
        <v>50</v>
      </c>
      <c r="D215" s="28">
        <v>1</v>
      </c>
      <c r="E215" s="52"/>
      <c r="F215" s="53">
        <f t="shared" si="8"/>
        <v>0</v>
      </c>
    </row>
    <row r="216" spans="1:6" x14ac:dyDescent="0.25">
      <c r="A216" s="49"/>
      <c r="B216" s="25" t="s">
        <v>51</v>
      </c>
      <c r="C216" s="27" t="s">
        <v>50</v>
      </c>
      <c r="D216" s="28">
        <v>2</v>
      </c>
      <c r="E216" s="52"/>
      <c r="F216" s="53">
        <f t="shared" si="8"/>
        <v>0</v>
      </c>
    </row>
    <row r="217" spans="1:6" x14ac:dyDescent="0.25">
      <c r="A217" s="49"/>
      <c r="B217" s="25" t="s">
        <v>52</v>
      </c>
      <c r="C217" s="27" t="s">
        <v>46</v>
      </c>
      <c r="D217" s="28">
        <v>24</v>
      </c>
      <c r="E217" s="52"/>
      <c r="F217" s="53">
        <f t="shared" si="8"/>
        <v>0</v>
      </c>
    </row>
    <row r="218" spans="1:6" x14ac:dyDescent="0.25">
      <c r="A218" s="49"/>
      <c r="B218" s="25" t="s">
        <v>53</v>
      </c>
      <c r="C218" s="27" t="s">
        <v>46</v>
      </c>
      <c r="D218" s="28">
        <v>28</v>
      </c>
      <c r="E218" s="52"/>
      <c r="F218" s="53">
        <f t="shared" si="8"/>
        <v>0</v>
      </c>
    </row>
    <row r="219" spans="1:6" x14ac:dyDescent="0.25">
      <c r="A219" s="49"/>
      <c r="B219" s="25" t="s">
        <v>66</v>
      </c>
      <c r="C219" s="27" t="s">
        <v>46</v>
      </c>
      <c r="D219" s="28">
        <v>42</v>
      </c>
      <c r="E219" s="52"/>
      <c r="F219" s="53">
        <f t="shared" si="8"/>
        <v>0</v>
      </c>
    </row>
    <row r="220" spans="1:6" x14ac:dyDescent="0.25">
      <c r="A220" s="49"/>
      <c r="B220" s="25" t="s">
        <v>62</v>
      </c>
      <c r="C220" s="27" t="s">
        <v>46</v>
      </c>
      <c r="D220" s="28">
        <v>52</v>
      </c>
      <c r="E220" s="52"/>
      <c r="F220" s="53">
        <f t="shared" si="8"/>
        <v>0</v>
      </c>
    </row>
    <row r="221" spans="1:6" x14ac:dyDescent="0.25">
      <c r="A221" s="49"/>
      <c r="B221" s="25"/>
      <c r="C221" s="27"/>
      <c r="D221" s="28"/>
      <c r="E221" s="52"/>
      <c r="F221" s="53"/>
    </row>
    <row r="222" spans="1:6" x14ac:dyDescent="0.25">
      <c r="A222" s="49"/>
      <c r="B222" s="25" t="s">
        <v>71</v>
      </c>
      <c r="C222" s="27" t="s">
        <v>54</v>
      </c>
      <c r="D222" s="28">
        <v>773</v>
      </c>
      <c r="E222" s="52"/>
      <c r="F222" s="53">
        <f t="shared" si="8"/>
        <v>0</v>
      </c>
    </row>
    <row r="223" spans="1:6" x14ac:dyDescent="0.25">
      <c r="A223" s="49"/>
      <c r="B223" s="25" t="s">
        <v>55</v>
      </c>
      <c r="C223" s="27" t="s">
        <v>54</v>
      </c>
      <c r="D223" s="28">
        <v>413</v>
      </c>
      <c r="E223" s="52"/>
      <c r="F223" s="53"/>
    </row>
    <row r="224" spans="1:6" x14ac:dyDescent="0.25">
      <c r="A224" s="49"/>
      <c r="B224" s="56" t="s">
        <v>56</v>
      </c>
      <c r="C224" s="27" t="s">
        <v>54</v>
      </c>
      <c r="D224" s="28">
        <f>D223</f>
        <v>413</v>
      </c>
      <c r="E224" s="52"/>
      <c r="F224" s="53">
        <f t="shared" si="8"/>
        <v>0</v>
      </c>
    </row>
    <row r="225" spans="1:10" x14ac:dyDescent="0.25">
      <c r="A225" s="49"/>
      <c r="B225" s="56" t="s">
        <v>57</v>
      </c>
      <c r="C225" s="27" t="s">
        <v>54</v>
      </c>
      <c r="D225" s="28">
        <f t="shared" ref="D225:D227" si="11">D224</f>
        <v>413</v>
      </c>
      <c r="E225" s="52"/>
      <c r="F225" s="53">
        <f t="shared" si="8"/>
        <v>0</v>
      </c>
    </row>
    <row r="226" spans="1:10" x14ac:dyDescent="0.25">
      <c r="A226" s="49"/>
      <c r="B226" s="56" t="s">
        <v>58</v>
      </c>
      <c r="C226" s="27" t="s">
        <v>54</v>
      </c>
      <c r="D226" s="28">
        <f t="shared" si="11"/>
        <v>413</v>
      </c>
      <c r="E226" s="52"/>
      <c r="F226" s="53">
        <f t="shared" si="8"/>
        <v>0</v>
      </c>
    </row>
    <row r="227" spans="1:10" x14ac:dyDescent="0.25">
      <c r="A227" s="49"/>
      <c r="B227" s="56" t="s">
        <v>59</v>
      </c>
      <c r="C227" s="27" t="s">
        <v>54</v>
      </c>
      <c r="D227" s="28">
        <f t="shared" si="11"/>
        <v>413</v>
      </c>
      <c r="E227" s="52"/>
      <c r="F227" s="53">
        <f t="shared" si="8"/>
        <v>0</v>
      </c>
    </row>
    <row r="228" spans="1:10" x14ac:dyDescent="0.25">
      <c r="A228" s="49"/>
      <c r="B228" s="25" t="s">
        <v>63</v>
      </c>
      <c r="C228" s="27" t="s">
        <v>46</v>
      </c>
      <c r="D228" s="28">
        <v>63</v>
      </c>
      <c r="E228" s="52"/>
      <c r="F228" s="53">
        <f t="shared" si="8"/>
        <v>0</v>
      </c>
    </row>
    <row r="229" spans="1:10" ht="15.75" thickBot="1" x14ac:dyDescent="0.3">
      <c r="A229" s="49"/>
      <c r="B229" s="25"/>
      <c r="C229" s="27"/>
      <c r="D229" s="28"/>
      <c r="E229" s="52"/>
      <c r="F229" s="53"/>
    </row>
    <row r="230" spans="1:10" ht="15.75" thickBot="1" x14ac:dyDescent="0.3">
      <c r="A230" s="49"/>
      <c r="B230" s="57" t="s">
        <v>7</v>
      </c>
      <c r="C230" s="58"/>
      <c r="D230" s="59"/>
      <c r="E230" s="60"/>
      <c r="F230" s="61">
        <f>SUM(F212:F229)</f>
        <v>0</v>
      </c>
    </row>
    <row r="231" spans="1:10" ht="15.75" thickBot="1" x14ac:dyDescent="0.3">
      <c r="A231" s="49"/>
      <c r="B231" s="62" t="s">
        <v>60</v>
      </c>
      <c r="C231" s="63"/>
      <c r="D231" s="64"/>
      <c r="E231" s="65"/>
      <c r="F231" s="61">
        <f>+F230*0.25</f>
        <v>0</v>
      </c>
    </row>
    <row r="232" spans="1:10" ht="15.75" thickBot="1" x14ac:dyDescent="0.3">
      <c r="A232" s="49"/>
      <c r="B232" s="66" t="s">
        <v>61</v>
      </c>
      <c r="C232" s="67"/>
      <c r="D232" s="68"/>
      <c r="E232" s="69"/>
      <c r="F232" s="70">
        <f>+F231+F230</f>
        <v>0</v>
      </c>
    </row>
    <row r="233" spans="1:10" x14ac:dyDescent="0.25">
      <c r="A233" s="49"/>
      <c r="B233" s="25"/>
      <c r="C233" s="27"/>
      <c r="D233" s="28"/>
      <c r="E233" s="52"/>
      <c r="F233" s="53"/>
    </row>
    <row r="234" spans="1:10" x14ac:dyDescent="0.25">
      <c r="A234" s="49"/>
      <c r="B234" s="54" t="s">
        <v>21</v>
      </c>
      <c r="C234" s="27"/>
      <c r="D234" s="28"/>
      <c r="E234" s="52"/>
      <c r="F234" s="53"/>
      <c r="G234" s="72"/>
      <c r="J234" s="71"/>
    </row>
    <row r="235" spans="1:10" x14ac:dyDescent="0.25">
      <c r="A235" s="49"/>
      <c r="B235" s="55" t="s">
        <v>44</v>
      </c>
      <c r="C235" s="27"/>
      <c r="D235" s="28"/>
      <c r="E235" s="52"/>
      <c r="F235" s="53"/>
      <c r="G235" s="72"/>
      <c r="J235" s="71"/>
    </row>
    <row r="236" spans="1:10" x14ac:dyDescent="0.25">
      <c r="A236" s="49"/>
      <c r="B236" s="25" t="s">
        <v>45</v>
      </c>
      <c r="C236" s="27" t="s">
        <v>46</v>
      </c>
      <c r="D236" s="28">
        <v>33</v>
      </c>
      <c r="E236" s="52"/>
      <c r="F236" s="53">
        <f t="shared" si="8"/>
        <v>0</v>
      </c>
      <c r="G236" s="72"/>
      <c r="J236" s="71"/>
    </row>
    <row r="237" spans="1:10" x14ac:dyDescent="0.25">
      <c r="A237" s="49"/>
      <c r="B237" s="25" t="s">
        <v>47</v>
      </c>
      <c r="C237" s="27" t="s">
        <v>46</v>
      </c>
      <c r="D237" s="28">
        <v>26</v>
      </c>
      <c r="E237" s="52"/>
      <c r="F237" s="53">
        <f t="shared" si="8"/>
        <v>0</v>
      </c>
      <c r="G237" s="72"/>
      <c r="J237" s="71"/>
    </row>
    <row r="238" spans="1:10" x14ac:dyDescent="0.25">
      <c r="A238" s="49"/>
      <c r="B238" s="25" t="s">
        <v>48</v>
      </c>
      <c r="C238" s="27" t="s">
        <v>46</v>
      </c>
      <c r="D238" s="28">
        <v>44</v>
      </c>
      <c r="E238" s="52"/>
      <c r="F238" s="53">
        <f t="shared" si="8"/>
        <v>0</v>
      </c>
      <c r="G238" s="72"/>
      <c r="J238" s="71"/>
    </row>
    <row r="239" spans="1:10" x14ac:dyDescent="0.25">
      <c r="A239" s="49"/>
      <c r="B239" s="25" t="s">
        <v>49</v>
      </c>
      <c r="C239" s="27" t="s">
        <v>50</v>
      </c>
      <c r="D239" s="28">
        <v>1</v>
      </c>
      <c r="E239" s="52"/>
      <c r="F239" s="53">
        <f t="shared" si="8"/>
        <v>0</v>
      </c>
      <c r="G239" s="72"/>
      <c r="J239" s="71"/>
    </row>
    <row r="240" spans="1:10" x14ac:dyDescent="0.25">
      <c r="A240" s="49"/>
      <c r="B240" s="25" t="s">
        <v>51</v>
      </c>
      <c r="C240" s="27" t="s">
        <v>50</v>
      </c>
      <c r="D240" s="28">
        <v>2</v>
      </c>
      <c r="E240" s="52"/>
      <c r="F240" s="53">
        <f t="shared" si="8"/>
        <v>0</v>
      </c>
      <c r="G240" s="72"/>
      <c r="J240" s="71"/>
    </row>
    <row r="241" spans="1:10" x14ac:dyDescent="0.25">
      <c r="A241" s="49"/>
      <c r="B241" s="25" t="s">
        <v>52</v>
      </c>
      <c r="C241" s="27" t="s">
        <v>46</v>
      </c>
      <c r="D241" s="28">
        <v>26</v>
      </c>
      <c r="E241" s="52"/>
      <c r="F241" s="53">
        <f t="shared" si="8"/>
        <v>0</v>
      </c>
      <c r="G241" s="72"/>
      <c r="J241" s="71"/>
    </row>
    <row r="242" spans="1:10" x14ac:dyDescent="0.25">
      <c r="A242" s="49"/>
      <c r="B242" s="25" t="s">
        <v>53</v>
      </c>
      <c r="C242" s="27" t="s">
        <v>46</v>
      </c>
      <c r="D242" s="28">
        <v>26</v>
      </c>
      <c r="E242" s="52"/>
      <c r="F242" s="53">
        <f t="shared" si="8"/>
        <v>0</v>
      </c>
      <c r="G242" s="72"/>
      <c r="J242" s="71"/>
    </row>
    <row r="243" spans="1:10" x14ac:dyDescent="0.25">
      <c r="A243" s="49"/>
      <c r="B243" s="25" t="s">
        <v>66</v>
      </c>
      <c r="C243" s="27" t="s">
        <v>46</v>
      </c>
      <c r="D243" s="28">
        <v>44</v>
      </c>
      <c r="E243" s="52"/>
      <c r="F243" s="53">
        <f t="shared" si="8"/>
        <v>0</v>
      </c>
      <c r="G243" s="72"/>
      <c r="J243" s="71"/>
    </row>
    <row r="244" spans="1:10" x14ac:dyDescent="0.25">
      <c r="A244" s="49"/>
      <c r="B244" s="25" t="s">
        <v>62</v>
      </c>
      <c r="C244" s="27" t="s">
        <v>46</v>
      </c>
      <c r="D244" s="28">
        <v>52</v>
      </c>
      <c r="E244" s="52"/>
      <c r="F244" s="53">
        <f t="shared" si="8"/>
        <v>0</v>
      </c>
      <c r="G244" s="72"/>
      <c r="J244" s="71"/>
    </row>
    <row r="245" spans="1:10" x14ac:dyDescent="0.25">
      <c r="A245" s="49"/>
      <c r="B245" s="25"/>
      <c r="C245" s="27"/>
      <c r="D245" s="28"/>
      <c r="E245" s="52"/>
      <c r="F245" s="53"/>
    </row>
    <row r="246" spans="1:10" x14ac:dyDescent="0.25">
      <c r="A246" s="49"/>
      <c r="B246" s="25" t="s">
        <v>71</v>
      </c>
      <c r="C246" s="27" t="s">
        <v>54</v>
      </c>
      <c r="D246" s="28">
        <v>773</v>
      </c>
      <c r="E246" s="52"/>
      <c r="F246" s="53">
        <f t="shared" ref="F246:F293" si="12">D246*E246</f>
        <v>0</v>
      </c>
    </row>
    <row r="247" spans="1:10" x14ac:dyDescent="0.25">
      <c r="A247" s="49"/>
      <c r="B247" s="25" t="s">
        <v>55</v>
      </c>
      <c r="C247" s="27" t="s">
        <v>54</v>
      </c>
      <c r="D247" s="28">
        <v>400</v>
      </c>
      <c r="E247" s="52"/>
      <c r="F247" s="53"/>
    </row>
    <row r="248" spans="1:10" x14ac:dyDescent="0.25">
      <c r="A248" s="49"/>
      <c r="B248" s="56" t="s">
        <v>56</v>
      </c>
      <c r="C248" s="27" t="s">
        <v>54</v>
      </c>
      <c r="D248" s="28">
        <f>D247</f>
        <v>400</v>
      </c>
      <c r="E248" s="52"/>
      <c r="F248" s="53">
        <f t="shared" si="12"/>
        <v>0</v>
      </c>
    </row>
    <row r="249" spans="1:10" x14ac:dyDescent="0.25">
      <c r="A249" s="49"/>
      <c r="B249" s="56" t="s">
        <v>57</v>
      </c>
      <c r="C249" s="27" t="s">
        <v>54</v>
      </c>
      <c r="D249" s="28">
        <f t="shared" ref="D249:D251" si="13">D248</f>
        <v>400</v>
      </c>
      <c r="E249" s="52"/>
      <c r="F249" s="53">
        <f t="shared" si="12"/>
        <v>0</v>
      </c>
    </row>
    <row r="250" spans="1:10" x14ac:dyDescent="0.25">
      <c r="A250" s="49"/>
      <c r="B250" s="56" t="s">
        <v>58</v>
      </c>
      <c r="C250" s="27" t="s">
        <v>54</v>
      </c>
      <c r="D250" s="28">
        <f t="shared" si="13"/>
        <v>400</v>
      </c>
      <c r="E250" s="52"/>
      <c r="F250" s="53">
        <f t="shared" si="12"/>
        <v>0</v>
      </c>
    </row>
    <row r="251" spans="1:10" x14ac:dyDescent="0.25">
      <c r="A251" s="49"/>
      <c r="B251" s="56" t="s">
        <v>59</v>
      </c>
      <c r="C251" s="27" t="s">
        <v>54</v>
      </c>
      <c r="D251" s="28">
        <f t="shared" si="13"/>
        <v>400</v>
      </c>
      <c r="E251" s="52"/>
      <c r="F251" s="53">
        <f t="shared" si="12"/>
        <v>0</v>
      </c>
    </row>
    <row r="252" spans="1:10" x14ac:dyDescent="0.25">
      <c r="A252" s="49"/>
      <c r="B252" s="25" t="s">
        <v>63</v>
      </c>
      <c r="C252" s="27" t="s">
        <v>46</v>
      </c>
      <c r="D252" s="28">
        <v>63</v>
      </c>
      <c r="E252" s="52"/>
      <c r="F252" s="53">
        <f t="shared" si="12"/>
        <v>0</v>
      </c>
    </row>
    <row r="253" spans="1:10" ht="15.75" thickBot="1" x14ac:dyDescent="0.3">
      <c r="A253" s="49"/>
      <c r="B253" s="25"/>
      <c r="C253" s="27"/>
      <c r="D253" s="28"/>
      <c r="E253" s="52"/>
      <c r="F253" s="53"/>
    </row>
    <row r="254" spans="1:10" ht="15.75" thickBot="1" x14ac:dyDescent="0.3">
      <c r="A254" s="49"/>
      <c r="B254" s="57" t="s">
        <v>7</v>
      </c>
      <c r="C254" s="58"/>
      <c r="D254" s="59"/>
      <c r="E254" s="60"/>
      <c r="F254" s="61">
        <f>SUM(F236:F253)</f>
        <v>0</v>
      </c>
    </row>
    <row r="255" spans="1:10" ht="15.75" thickBot="1" x14ac:dyDescent="0.3">
      <c r="A255" s="49"/>
      <c r="B255" s="62" t="s">
        <v>60</v>
      </c>
      <c r="C255" s="63"/>
      <c r="D255" s="64"/>
      <c r="E255" s="65"/>
      <c r="F255" s="61">
        <f>+F254*0.25</f>
        <v>0</v>
      </c>
    </row>
    <row r="256" spans="1:10" ht="15.75" thickBot="1" x14ac:dyDescent="0.3">
      <c r="A256" s="49"/>
      <c r="B256" s="66" t="s">
        <v>61</v>
      </c>
      <c r="C256" s="67"/>
      <c r="D256" s="68"/>
      <c r="E256" s="69"/>
      <c r="F256" s="70">
        <f>+F255+F254</f>
        <v>0</v>
      </c>
    </row>
    <row r="257" spans="1:6" x14ac:dyDescent="0.25">
      <c r="A257" s="49"/>
      <c r="B257" s="54" t="s">
        <v>22</v>
      </c>
      <c r="C257" s="27"/>
      <c r="D257" s="28"/>
      <c r="E257" s="52"/>
      <c r="F257" s="53"/>
    </row>
    <row r="258" spans="1:6" x14ac:dyDescent="0.25">
      <c r="A258" s="49"/>
      <c r="B258" s="55" t="s">
        <v>44</v>
      </c>
      <c r="C258" s="27"/>
      <c r="D258" s="28"/>
      <c r="E258" s="52"/>
      <c r="F258" s="53"/>
    </row>
    <row r="259" spans="1:6" x14ac:dyDescent="0.25">
      <c r="A259" s="49"/>
      <c r="B259" s="25" t="s">
        <v>45</v>
      </c>
      <c r="C259" s="27" t="s">
        <v>46</v>
      </c>
      <c r="D259" s="28">
        <v>26</v>
      </c>
      <c r="E259" s="52"/>
      <c r="F259" s="53">
        <f t="shared" si="12"/>
        <v>0</v>
      </c>
    </row>
    <row r="260" spans="1:6" x14ac:dyDescent="0.25">
      <c r="A260" s="49"/>
      <c r="B260" s="25" t="s">
        <v>47</v>
      </c>
      <c r="C260" s="27" t="s">
        <v>46</v>
      </c>
      <c r="D260" s="28">
        <v>27</v>
      </c>
      <c r="E260" s="52"/>
      <c r="F260" s="53">
        <f t="shared" si="12"/>
        <v>0</v>
      </c>
    </row>
    <row r="261" spans="1:6" x14ac:dyDescent="0.25">
      <c r="A261" s="49"/>
      <c r="B261" s="25" t="s">
        <v>48</v>
      </c>
      <c r="C261" s="27" t="s">
        <v>46</v>
      </c>
      <c r="D261" s="28">
        <v>43</v>
      </c>
      <c r="E261" s="52"/>
      <c r="F261" s="53">
        <f t="shared" si="12"/>
        <v>0</v>
      </c>
    </row>
    <row r="262" spans="1:6" x14ac:dyDescent="0.25">
      <c r="A262" s="49"/>
      <c r="B262" s="25" t="s">
        <v>49</v>
      </c>
      <c r="C262" s="27" t="s">
        <v>50</v>
      </c>
      <c r="D262" s="28">
        <v>1</v>
      </c>
      <c r="E262" s="52"/>
      <c r="F262" s="53">
        <f t="shared" si="12"/>
        <v>0</v>
      </c>
    </row>
    <row r="263" spans="1:6" x14ac:dyDescent="0.25">
      <c r="A263" s="49"/>
      <c r="B263" s="25" t="s">
        <v>51</v>
      </c>
      <c r="C263" s="27" t="s">
        <v>50</v>
      </c>
      <c r="D263" s="28">
        <v>2</v>
      </c>
      <c r="E263" s="52"/>
      <c r="F263" s="53">
        <f t="shared" si="12"/>
        <v>0</v>
      </c>
    </row>
    <row r="264" spans="1:6" x14ac:dyDescent="0.25">
      <c r="A264" s="49"/>
      <c r="B264" s="25" t="s">
        <v>52</v>
      </c>
      <c r="C264" s="27" t="s">
        <v>46</v>
      </c>
      <c r="D264" s="28">
        <v>25</v>
      </c>
      <c r="E264" s="52"/>
      <c r="F264" s="53">
        <f t="shared" si="12"/>
        <v>0</v>
      </c>
    </row>
    <row r="265" spans="1:6" x14ac:dyDescent="0.25">
      <c r="A265" s="49"/>
      <c r="B265" s="25" t="s">
        <v>53</v>
      </c>
      <c r="C265" s="27" t="s">
        <v>46</v>
      </c>
      <c r="D265" s="28">
        <v>27</v>
      </c>
      <c r="E265" s="52"/>
      <c r="F265" s="53">
        <f t="shared" si="12"/>
        <v>0</v>
      </c>
    </row>
    <row r="266" spans="1:6" x14ac:dyDescent="0.25">
      <c r="A266" s="49"/>
      <c r="B266" s="25" t="s">
        <v>66</v>
      </c>
      <c r="C266" s="27" t="s">
        <v>46</v>
      </c>
      <c r="D266" s="28">
        <v>43</v>
      </c>
      <c r="E266" s="52"/>
      <c r="F266" s="53">
        <f t="shared" si="12"/>
        <v>0</v>
      </c>
    </row>
    <row r="267" spans="1:6" x14ac:dyDescent="0.25">
      <c r="A267" s="49"/>
      <c r="B267" s="25" t="s">
        <v>62</v>
      </c>
      <c r="C267" s="27" t="s">
        <v>46</v>
      </c>
      <c r="D267" s="28">
        <v>52</v>
      </c>
      <c r="E267" s="52"/>
      <c r="F267" s="53">
        <f t="shared" si="12"/>
        <v>0</v>
      </c>
    </row>
    <row r="268" spans="1:6" x14ac:dyDescent="0.25">
      <c r="A268" s="49"/>
      <c r="B268" s="25"/>
      <c r="C268" s="27"/>
      <c r="D268" s="28"/>
      <c r="E268" s="52"/>
      <c r="F268" s="53"/>
    </row>
    <row r="269" spans="1:6" x14ac:dyDescent="0.25">
      <c r="A269" s="49"/>
      <c r="B269" s="25" t="s">
        <v>71</v>
      </c>
      <c r="C269" s="27" t="s">
        <v>54</v>
      </c>
      <c r="D269" s="28">
        <v>756</v>
      </c>
      <c r="E269" s="52"/>
      <c r="F269" s="53">
        <f t="shared" si="12"/>
        <v>0</v>
      </c>
    </row>
    <row r="270" spans="1:6" x14ac:dyDescent="0.25">
      <c r="A270" s="49"/>
      <c r="B270" s="25" t="s">
        <v>55</v>
      </c>
      <c r="C270" s="27" t="s">
        <v>54</v>
      </c>
      <c r="D270" s="28">
        <v>397</v>
      </c>
      <c r="E270" s="52"/>
      <c r="F270" s="53"/>
    </row>
    <row r="271" spans="1:6" x14ac:dyDescent="0.25">
      <c r="A271" s="49"/>
      <c r="B271" s="56" t="s">
        <v>56</v>
      </c>
      <c r="C271" s="27" t="s">
        <v>54</v>
      </c>
      <c r="D271" s="28">
        <f>D270</f>
        <v>397</v>
      </c>
      <c r="E271" s="52"/>
      <c r="F271" s="53">
        <f t="shared" si="12"/>
        <v>0</v>
      </c>
    </row>
    <row r="272" spans="1:6" x14ac:dyDescent="0.25">
      <c r="A272" s="49"/>
      <c r="B272" s="56" t="s">
        <v>57</v>
      </c>
      <c r="C272" s="27" t="s">
        <v>54</v>
      </c>
      <c r="D272" s="28">
        <f t="shared" ref="D272:D274" si="14">D271</f>
        <v>397</v>
      </c>
      <c r="E272" s="52"/>
      <c r="F272" s="53">
        <f t="shared" si="12"/>
        <v>0</v>
      </c>
    </row>
    <row r="273" spans="1:7" x14ac:dyDescent="0.25">
      <c r="A273" s="49"/>
      <c r="B273" s="56" t="s">
        <v>58</v>
      </c>
      <c r="C273" s="27" t="s">
        <v>54</v>
      </c>
      <c r="D273" s="28">
        <f t="shared" si="14"/>
        <v>397</v>
      </c>
      <c r="E273" s="52"/>
      <c r="F273" s="53">
        <f t="shared" si="12"/>
        <v>0</v>
      </c>
    </row>
    <row r="274" spans="1:7" x14ac:dyDescent="0.25">
      <c r="A274" s="49"/>
      <c r="B274" s="56" t="s">
        <v>59</v>
      </c>
      <c r="C274" s="27" t="s">
        <v>54</v>
      </c>
      <c r="D274" s="28">
        <f t="shared" si="14"/>
        <v>397</v>
      </c>
      <c r="E274" s="52"/>
      <c r="F274" s="53">
        <f t="shared" si="12"/>
        <v>0</v>
      </c>
    </row>
    <row r="275" spans="1:7" x14ac:dyDescent="0.25">
      <c r="A275" s="49"/>
      <c r="B275" s="25" t="s">
        <v>63</v>
      </c>
      <c r="C275" s="27" t="s">
        <v>46</v>
      </c>
      <c r="D275" s="28">
        <v>62</v>
      </c>
      <c r="E275" s="52"/>
      <c r="F275" s="53">
        <f t="shared" si="12"/>
        <v>0</v>
      </c>
    </row>
    <row r="276" spans="1:7" ht="15.75" thickBot="1" x14ac:dyDescent="0.3">
      <c r="A276" s="49"/>
      <c r="B276" s="25"/>
      <c r="C276" s="27"/>
      <c r="D276" s="28"/>
      <c r="E276" s="52"/>
      <c r="F276" s="53"/>
    </row>
    <row r="277" spans="1:7" ht="15.75" thickBot="1" x14ac:dyDescent="0.3">
      <c r="A277" s="49"/>
      <c r="B277" s="57" t="s">
        <v>7</v>
      </c>
      <c r="C277" s="58"/>
      <c r="D277" s="59"/>
      <c r="E277" s="60"/>
      <c r="F277" s="61">
        <f>SUM(F259:F276)</f>
        <v>0</v>
      </c>
    </row>
    <row r="278" spans="1:7" ht="15.75" thickBot="1" x14ac:dyDescent="0.3">
      <c r="A278" s="49"/>
      <c r="B278" s="62" t="s">
        <v>60</v>
      </c>
      <c r="C278" s="63"/>
      <c r="D278" s="64"/>
      <c r="E278" s="65"/>
      <c r="F278" s="61">
        <f>+F277*0.25</f>
        <v>0</v>
      </c>
    </row>
    <row r="279" spans="1:7" ht="15.75" thickBot="1" x14ac:dyDescent="0.3">
      <c r="A279" s="49"/>
      <c r="B279" s="66" t="s">
        <v>61</v>
      </c>
      <c r="C279" s="67"/>
      <c r="D279" s="68"/>
      <c r="E279" s="69"/>
      <c r="F279" s="70">
        <f>+F278+F277</f>
        <v>0</v>
      </c>
    </row>
    <row r="280" spans="1:7" x14ac:dyDescent="0.25">
      <c r="A280" s="49"/>
      <c r="B280" s="25"/>
      <c r="C280" s="27"/>
      <c r="D280" s="28"/>
      <c r="E280" s="52"/>
      <c r="F280" s="53"/>
    </row>
    <row r="281" spans="1:7" x14ac:dyDescent="0.25">
      <c r="A281" s="49"/>
      <c r="B281" s="54" t="s">
        <v>23</v>
      </c>
      <c r="C281" s="27"/>
      <c r="D281" s="28"/>
      <c r="E281" s="52"/>
      <c r="F281" s="53"/>
    </row>
    <row r="282" spans="1:7" x14ac:dyDescent="0.25">
      <c r="A282" s="49"/>
      <c r="B282" s="55" t="s">
        <v>44</v>
      </c>
      <c r="C282" s="27"/>
      <c r="D282" s="28"/>
      <c r="E282" s="52"/>
      <c r="F282" s="53"/>
    </row>
    <row r="283" spans="1:7" x14ac:dyDescent="0.25">
      <c r="A283" s="49"/>
      <c r="B283" s="25" t="s">
        <v>45</v>
      </c>
      <c r="C283" s="27" t="s">
        <v>46</v>
      </c>
      <c r="D283" s="28">
        <v>45</v>
      </c>
      <c r="E283" s="52"/>
      <c r="F283" s="53">
        <f t="shared" si="12"/>
        <v>0</v>
      </c>
    </row>
    <row r="284" spans="1:7" x14ac:dyDescent="0.25">
      <c r="A284" s="49"/>
      <c r="B284" s="25" t="s">
        <v>48</v>
      </c>
      <c r="C284" s="27" t="s">
        <v>46</v>
      </c>
      <c r="D284" s="28">
        <v>45</v>
      </c>
      <c r="E284" s="52"/>
      <c r="F284" s="53">
        <f t="shared" si="12"/>
        <v>0</v>
      </c>
    </row>
    <row r="285" spans="1:7" x14ac:dyDescent="0.25">
      <c r="A285" s="49"/>
      <c r="B285" s="25" t="s">
        <v>49</v>
      </c>
      <c r="C285" s="27" t="s">
        <v>50</v>
      </c>
      <c r="D285" s="28">
        <v>1</v>
      </c>
      <c r="E285" s="52"/>
      <c r="F285" s="53">
        <f t="shared" si="12"/>
        <v>0</v>
      </c>
    </row>
    <row r="286" spans="1:7" x14ac:dyDescent="0.25">
      <c r="A286" s="49"/>
      <c r="B286" s="25" t="s">
        <v>51</v>
      </c>
      <c r="C286" s="27" t="s">
        <v>50</v>
      </c>
      <c r="D286" s="28">
        <v>3</v>
      </c>
      <c r="E286" s="52"/>
      <c r="F286" s="53">
        <f t="shared" si="12"/>
        <v>0</v>
      </c>
    </row>
    <row r="287" spans="1:7" x14ac:dyDescent="0.25">
      <c r="A287" s="49"/>
      <c r="B287" s="25" t="s">
        <v>66</v>
      </c>
      <c r="C287" s="27" t="s">
        <v>46</v>
      </c>
      <c r="D287" s="28">
        <v>45</v>
      </c>
      <c r="E287" s="52"/>
      <c r="F287" s="53">
        <f t="shared" si="12"/>
        <v>0</v>
      </c>
      <c r="G287" s="71"/>
    </row>
    <row r="288" spans="1:7" x14ac:dyDescent="0.25">
      <c r="A288" s="49"/>
      <c r="B288" s="25"/>
      <c r="C288" s="27"/>
      <c r="D288" s="28"/>
      <c r="E288" s="52"/>
      <c r="F288" s="53"/>
      <c r="G288" s="71"/>
    </row>
    <row r="289" spans="1:6" x14ac:dyDescent="0.25">
      <c r="A289" s="49"/>
      <c r="B289" s="25" t="s">
        <v>55</v>
      </c>
      <c r="C289" s="27" t="s">
        <v>54</v>
      </c>
      <c r="D289" s="28">
        <v>876</v>
      </c>
      <c r="E289" s="52"/>
      <c r="F289" s="53"/>
    </row>
    <row r="290" spans="1:6" x14ac:dyDescent="0.25">
      <c r="A290" s="49"/>
      <c r="B290" s="56" t="s">
        <v>56</v>
      </c>
      <c r="C290" s="27" t="s">
        <v>54</v>
      </c>
      <c r="D290" s="28">
        <f>D289</f>
        <v>876</v>
      </c>
      <c r="E290" s="52"/>
      <c r="F290" s="53">
        <f t="shared" si="12"/>
        <v>0</v>
      </c>
    </row>
    <row r="291" spans="1:6" x14ac:dyDescent="0.25">
      <c r="A291" s="49"/>
      <c r="B291" s="56" t="s">
        <v>57</v>
      </c>
      <c r="C291" s="27" t="s">
        <v>54</v>
      </c>
      <c r="D291" s="28">
        <f t="shared" ref="D291:D293" si="15">D290</f>
        <v>876</v>
      </c>
      <c r="E291" s="52"/>
      <c r="F291" s="53">
        <f t="shared" si="12"/>
        <v>0</v>
      </c>
    </row>
    <row r="292" spans="1:6" x14ac:dyDescent="0.25">
      <c r="A292" s="49"/>
      <c r="B292" s="56" t="s">
        <v>58</v>
      </c>
      <c r="C292" s="27" t="s">
        <v>54</v>
      </c>
      <c r="D292" s="28">
        <f t="shared" si="15"/>
        <v>876</v>
      </c>
      <c r="E292" s="52"/>
      <c r="F292" s="53">
        <f t="shared" si="12"/>
        <v>0</v>
      </c>
    </row>
    <row r="293" spans="1:6" x14ac:dyDescent="0.25">
      <c r="A293" s="49"/>
      <c r="B293" s="56" t="s">
        <v>59</v>
      </c>
      <c r="C293" s="27" t="s">
        <v>54</v>
      </c>
      <c r="D293" s="28">
        <f t="shared" si="15"/>
        <v>876</v>
      </c>
      <c r="E293" s="52"/>
      <c r="F293" s="53">
        <f t="shared" si="12"/>
        <v>0</v>
      </c>
    </row>
    <row r="294" spans="1:6" ht="15.75" thickBot="1" x14ac:dyDescent="0.3">
      <c r="A294" s="49"/>
      <c r="B294" s="25"/>
      <c r="C294" s="27"/>
      <c r="D294" s="28"/>
      <c r="E294" s="52"/>
      <c r="F294" s="53"/>
    </row>
    <row r="295" spans="1:6" ht="15.75" thickBot="1" x14ac:dyDescent="0.3">
      <c r="A295" s="49"/>
      <c r="B295" s="57" t="s">
        <v>7</v>
      </c>
      <c r="C295" s="58"/>
      <c r="D295" s="59"/>
      <c r="E295" s="60"/>
      <c r="F295" s="61">
        <f>SUM(F283:F294)</f>
        <v>0</v>
      </c>
    </row>
    <row r="296" spans="1:6" ht="15.75" thickBot="1" x14ac:dyDescent="0.3">
      <c r="A296" s="49"/>
      <c r="B296" s="62" t="s">
        <v>60</v>
      </c>
      <c r="C296" s="63"/>
      <c r="D296" s="64"/>
      <c r="E296" s="65"/>
      <c r="F296" s="61">
        <f>+F295*0.25</f>
        <v>0</v>
      </c>
    </row>
    <row r="297" spans="1:6" ht="15.75" thickBot="1" x14ac:dyDescent="0.3">
      <c r="A297" s="49"/>
      <c r="B297" s="66" t="s">
        <v>61</v>
      </c>
      <c r="C297" s="67"/>
      <c r="D297" s="68"/>
      <c r="E297" s="69"/>
      <c r="F297" s="70">
        <f>+F296+F295</f>
        <v>0</v>
      </c>
    </row>
    <row r="298" spans="1:6" x14ac:dyDescent="0.25">
      <c r="A298" s="49"/>
      <c r="B298" s="25"/>
      <c r="C298" s="27"/>
      <c r="D298" s="28"/>
      <c r="E298" s="52"/>
      <c r="F298" s="53"/>
    </row>
    <row r="299" spans="1:6" x14ac:dyDescent="0.25">
      <c r="A299" s="49"/>
      <c r="B299" s="54" t="s">
        <v>24</v>
      </c>
      <c r="C299" s="27"/>
      <c r="D299" s="28"/>
      <c r="E299" s="52"/>
      <c r="F299" s="53"/>
    </row>
    <row r="300" spans="1:6" x14ac:dyDescent="0.25">
      <c r="A300" s="49"/>
      <c r="B300" s="55" t="s">
        <v>44</v>
      </c>
      <c r="C300" s="27"/>
      <c r="D300" s="28"/>
      <c r="E300" s="52"/>
      <c r="F300" s="53"/>
    </row>
    <row r="301" spans="1:6" x14ac:dyDescent="0.25">
      <c r="A301" s="49"/>
      <c r="B301" s="25" t="s">
        <v>45</v>
      </c>
      <c r="C301" s="27" t="s">
        <v>46</v>
      </c>
      <c r="D301" s="28">
        <v>31</v>
      </c>
      <c r="E301" s="52"/>
      <c r="F301" s="53">
        <f>D301*E301</f>
        <v>0</v>
      </c>
    </row>
    <row r="302" spans="1:6" x14ac:dyDescent="0.25">
      <c r="A302" s="49"/>
      <c r="B302" s="25" t="s">
        <v>48</v>
      </c>
      <c r="C302" s="27" t="s">
        <v>46</v>
      </c>
      <c r="D302" s="28">
        <v>32</v>
      </c>
      <c r="E302" s="52"/>
      <c r="F302" s="53">
        <f t="shared" ref="F302:F314" si="16">D302*E302</f>
        <v>0</v>
      </c>
    </row>
    <row r="303" spans="1:6" x14ac:dyDescent="0.25">
      <c r="A303" s="49"/>
      <c r="B303" s="25" t="s">
        <v>49</v>
      </c>
      <c r="C303" s="27" t="s">
        <v>50</v>
      </c>
      <c r="D303" s="28">
        <v>1</v>
      </c>
      <c r="E303" s="52"/>
      <c r="F303" s="53">
        <f t="shared" si="16"/>
        <v>0</v>
      </c>
    </row>
    <row r="304" spans="1:6" x14ac:dyDescent="0.25">
      <c r="A304" s="49"/>
      <c r="B304" s="25" t="s">
        <v>51</v>
      </c>
      <c r="C304" s="27" t="s">
        <v>50</v>
      </c>
      <c r="D304" s="28">
        <v>2</v>
      </c>
      <c r="E304" s="52"/>
      <c r="F304" s="53">
        <f t="shared" si="16"/>
        <v>0</v>
      </c>
    </row>
    <row r="305" spans="1:6" x14ac:dyDescent="0.25">
      <c r="A305" s="49"/>
      <c r="B305" s="25" t="s">
        <v>52</v>
      </c>
      <c r="C305" s="27" t="s">
        <v>46</v>
      </c>
      <c r="D305" s="28">
        <v>54</v>
      </c>
      <c r="E305" s="52"/>
      <c r="F305" s="53">
        <f t="shared" si="16"/>
        <v>0</v>
      </c>
    </row>
    <row r="306" spans="1:6" x14ac:dyDescent="0.25">
      <c r="A306" s="49"/>
      <c r="B306" s="25" t="s">
        <v>66</v>
      </c>
      <c r="C306" s="27" t="s">
        <v>46</v>
      </c>
      <c r="D306" s="28">
        <v>50</v>
      </c>
      <c r="E306" s="52"/>
      <c r="F306" s="53">
        <f t="shared" si="16"/>
        <v>0</v>
      </c>
    </row>
    <row r="307" spans="1:6" x14ac:dyDescent="0.25">
      <c r="A307" s="49"/>
      <c r="B307" s="25" t="s">
        <v>62</v>
      </c>
      <c r="C307" s="27" t="s">
        <v>46</v>
      </c>
      <c r="D307" s="28">
        <v>32</v>
      </c>
      <c r="E307" s="52"/>
      <c r="F307" s="53">
        <f t="shared" si="16"/>
        <v>0</v>
      </c>
    </row>
    <row r="308" spans="1:6" x14ac:dyDescent="0.25">
      <c r="A308" s="49"/>
      <c r="B308" s="25"/>
      <c r="C308" s="27"/>
      <c r="D308" s="28"/>
      <c r="E308" s="52"/>
      <c r="F308" s="53"/>
    </row>
    <row r="309" spans="1:6" x14ac:dyDescent="0.25">
      <c r="A309" s="49"/>
      <c r="B309" s="25" t="s">
        <v>71</v>
      </c>
      <c r="C309" s="27" t="s">
        <v>54</v>
      </c>
      <c r="D309" s="28">
        <v>57</v>
      </c>
      <c r="E309" s="52"/>
      <c r="F309" s="53">
        <f t="shared" si="16"/>
        <v>0</v>
      </c>
    </row>
    <row r="310" spans="1:6" x14ac:dyDescent="0.25">
      <c r="A310" s="49"/>
      <c r="B310" s="25" t="s">
        <v>55</v>
      </c>
      <c r="C310" s="27" t="s">
        <v>54</v>
      </c>
      <c r="D310" s="28">
        <v>929</v>
      </c>
      <c r="E310" s="52"/>
      <c r="F310" s="53"/>
    </row>
    <row r="311" spans="1:6" x14ac:dyDescent="0.25">
      <c r="A311" s="49"/>
      <c r="B311" s="56" t="s">
        <v>56</v>
      </c>
      <c r="C311" s="27" t="s">
        <v>54</v>
      </c>
      <c r="D311" s="28">
        <f>D310</f>
        <v>929</v>
      </c>
      <c r="E311" s="52"/>
      <c r="F311" s="53">
        <f t="shared" si="16"/>
        <v>0</v>
      </c>
    </row>
    <row r="312" spans="1:6" x14ac:dyDescent="0.25">
      <c r="A312" s="49"/>
      <c r="B312" s="56" t="s">
        <v>57</v>
      </c>
      <c r="C312" s="27" t="s">
        <v>54</v>
      </c>
      <c r="D312" s="28">
        <f t="shared" ref="D312:D314" si="17">D311</f>
        <v>929</v>
      </c>
      <c r="E312" s="52"/>
      <c r="F312" s="53">
        <f t="shared" si="16"/>
        <v>0</v>
      </c>
    </row>
    <row r="313" spans="1:6" x14ac:dyDescent="0.25">
      <c r="A313" s="49"/>
      <c r="B313" s="56" t="s">
        <v>58</v>
      </c>
      <c r="C313" s="27" t="s">
        <v>54</v>
      </c>
      <c r="D313" s="28">
        <f t="shared" si="17"/>
        <v>929</v>
      </c>
      <c r="E313" s="52"/>
      <c r="F313" s="53">
        <f t="shared" si="16"/>
        <v>0</v>
      </c>
    </row>
    <row r="314" spans="1:6" x14ac:dyDescent="0.25">
      <c r="A314" s="49"/>
      <c r="B314" s="56" t="s">
        <v>59</v>
      </c>
      <c r="C314" s="27" t="s">
        <v>54</v>
      </c>
      <c r="D314" s="28">
        <f t="shared" si="17"/>
        <v>929</v>
      </c>
      <c r="E314" s="52"/>
      <c r="F314" s="53">
        <f t="shared" si="16"/>
        <v>0</v>
      </c>
    </row>
    <row r="315" spans="1:6" ht="15.75" thickBot="1" x14ac:dyDescent="0.3">
      <c r="A315" s="49"/>
      <c r="B315" s="25"/>
      <c r="C315" s="27"/>
      <c r="D315" s="28"/>
      <c r="E315" s="52"/>
      <c r="F315" s="53"/>
    </row>
    <row r="316" spans="1:6" ht="15.75" thickBot="1" x14ac:dyDescent="0.3">
      <c r="A316" s="49"/>
      <c r="B316" s="57" t="s">
        <v>7</v>
      </c>
      <c r="C316" s="58"/>
      <c r="D316" s="59"/>
      <c r="E316" s="60"/>
      <c r="F316" s="61">
        <f>SUM(F301:F315)</f>
        <v>0</v>
      </c>
    </row>
    <row r="317" spans="1:6" ht="15.75" thickBot="1" x14ac:dyDescent="0.3">
      <c r="A317" s="49"/>
      <c r="B317" s="62" t="s">
        <v>60</v>
      </c>
      <c r="C317" s="63"/>
      <c r="D317" s="64"/>
      <c r="E317" s="65"/>
      <c r="F317" s="61">
        <f>+F316*0.25</f>
        <v>0</v>
      </c>
    </row>
    <row r="318" spans="1:6" ht="15.75" thickBot="1" x14ac:dyDescent="0.3">
      <c r="A318" s="49"/>
      <c r="B318" s="66" t="s">
        <v>61</v>
      </c>
      <c r="C318" s="67"/>
      <c r="D318" s="68"/>
      <c r="E318" s="69"/>
      <c r="F318" s="70">
        <f>+F317+F316</f>
        <v>0</v>
      </c>
    </row>
    <row r="319" spans="1:6" x14ac:dyDescent="0.25">
      <c r="A319" s="49"/>
      <c r="B319" s="25"/>
      <c r="C319" s="27"/>
      <c r="D319" s="28"/>
      <c r="E319" s="52"/>
      <c r="F319" s="53"/>
    </row>
    <row r="320" spans="1:6" x14ac:dyDescent="0.25">
      <c r="A320" s="49"/>
      <c r="B320" s="54" t="s">
        <v>25</v>
      </c>
      <c r="C320" s="27"/>
      <c r="D320" s="28"/>
      <c r="E320" s="52"/>
      <c r="F320" s="53"/>
    </row>
    <row r="321" spans="1:6" x14ac:dyDescent="0.25">
      <c r="A321" s="49"/>
      <c r="B321" s="55" t="s">
        <v>44</v>
      </c>
      <c r="C321" s="27"/>
      <c r="D321" s="28"/>
      <c r="E321" s="52"/>
      <c r="F321" s="53"/>
    </row>
    <row r="322" spans="1:6" x14ac:dyDescent="0.25">
      <c r="A322" s="49"/>
      <c r="B322" s="25" t="s">
        <v>45</v>
      </c>
      <c r="C322" s="27" t="s">
        <v>46</v>
      </c>
      <c r="D322" s="28">
        <v>31</v>
      </c>
      <c r="E322" s="52"/>
      <c r="F322" s="53">
        <f t="shared" ref="F322:F411" si="18">D322*E322</f>
        <v>0</v>
      </c>
    </row>
    <row r="323" spans="1:6" x14ac:dyDescent="0.25">
      <c r="A323" s="49"/>
      <c r="B323" s="25" t="s">
        <v>48</v>
      </c>
      <c r="C323" s="27" t="s">
        <v>46</v>
      </c>
      <c r="D323" s="28">
        <v>32</v>
      </c>
      <c r="E323" s="52"/>
      <c r="F323" s="53">
        <f t="shared" si="18"/>
        <v>0</v>
      </c>
    </row>
    <row r="324" spans="1:6" x14ac:dyDescent="0.25">
      <c r="A324" s="49"/>
      <c r="B324" s="25" t="s">
        <v>49</v>
      </c>
      <c r="C324" s="27" t="s">
        <v>50</v>
      </c>
      <c r="D324" s="28">
        <v>1</v>
      </c>
      <c r="E324" s="52"/>
      <c r="F324" s="53">
        <f t="shared" si="18"/>
        <v>0</v>
      </c>
    </row>
    <row r="325" spans="1:6" x14ac:dyDescent="0.25">
      <c r="A325" s="49"/>
      <c r="B325" s="25" t="s">
        <v>51</v>
      </c>
      <c r="C325" s="27" t="s">
        <v>50</v>
      </c>
      <c r="D325" s="28">
        <v>2</v>
      </c>
      <c r="E325" s="52"/>
      <c r="F325" s="53">
        <f t="shared" si="18"/>
        <v>0</v>
      </c>
    </row>
    <row r="326" spans="1:6" x14ac:dyDescent="0.25">
      <c r="A326" s="49"/>
      <c r="B326" s="25" t="s">
        <v>52</v>
      </c>
      <c r="C326" s="27" t="s">
        <v>46</v>
      </c>
      <c r="D326" s="28">
        <v>54</v>
      </c>
      <c r="E326" s="52"/>
      <c r="F326" s="53">
        <f t="shared" si="18"/>
        <v>0</v>
      </c>
    </row>
    <row r="327" spans="1:6" x14ac:dyDescent="0.25">
      <c r="A327" s="49"/>
      <c r="B327" s="25" t="s">
        <v>66</v>
      </c>
      <c r="C327" s="27" t="s">
        <v>46</v>
      </c>
      <c r="D327" s="28">
        <v>50</v>
      </c>
      <c r="E327" s="52"/>
      <c r="F327" s="53">
        <f t="shared" si="18"/>
        <v>0</v>
      </c>
    </row>
    <row r="328" spans="1:6" x14ac:dyDescent="0.25">
      <c r="A328" s="49"/>
      <c r="B328" s="25" t="s">
        <v>62</v>
      </c>
      <c r="C328" s="27" t="s">
        <v>46</v>
      </c>
      <c r="D328" s="28">
        <v>32</v>
      </c>
      <c r="E328" s="52"/>
      <c r="F328" s="53">
        <f t="shared" si="18"/>
        <v>0</v>
      </c>
    </row>
    <row r="329" spans="1:6" x14ac:dyDescent="0.25">
      <c r="A329" s="49"/>
      <c r="B329" s="25"/>
      <c r="C329" s="27"/>
      <c r="D329" s="28"/>
      <c r="E329" s="52"/>
      <c r="F329" s="53"/>
    </row>
    <row r="330" spans="1:6" x14ac:dyDescent="0.25">
      <c r="A330" s="49"/>
      <c r="B330" s="25" t="s">
        <v>71</v>
      </c>
      <c r="C330" s="27" t="s">
        <v>54</v>
      </c>
      <c r="D330" s="28">
        <v>57</v>
      </c>
      <c r="E330" s="52"/>
      <c r="F330" s="53">
        <f t="shared" si="18"/>
        <v>0</v>
      </c>
    </row>
    <row r="331" spans="1:6" x14ac:dyDescent="0.25">
      <c r="A331" s="49"/>
      <c r="B331" s="25" t="s">
        <v>55</v>
      </c>
      <c r="C331" s="27" t="s">
        <v>54</v>
      </c>
      <c r="D331" s="28">
        <v>980</v>
      </c>
      <c r="E331" s="52"/>
      <c r="F331" s="53"/>
    </row>
    <row r="332" spans="1:6" x14ac:dyDescent="0.25">
      <c r="A332" s="49"/>
      <c r="B332" s="56" t="s">
        <v>56</v>
      </c>
      <c r="C332" s="27" t="s">
        <v>54</v>
      </c>
      <c r="D332" s="28">
        <f>D331</f>
        <v>980</v>
      </c>
      <c r="E332" s="52"/>
      <c r="F332" s="53">
        <f t="shared" si="18"/>
        <v>0</v>
      </c>
    </row>
    <row r="333" spans="1:6" x14ac:dyDescent="0.25">
      <c r="A333" s="49"/>
      <c r="B333" s="56" t="s">
        <v>57</v>
      </c>
      <c r="C333" s="27" t="s">
        <v>54</v>
      </c>
      <c r="D333" s="28">
        <f t="shared" ref="D333:D335" si="19">D332</f>
        <v>980</v>
      </c>
      <c r="E333" s="52"/>
      <c r="F333" s="53">
        <f t="shared" si="18"/>
        <v>0</v>
      </c>
    </row>
    <row r="334" spans="1:6" x14ac:dyDescent="0.25">
      <c r="A334" s="49"/>
      <c r="B334" s="56" t="s">
        <v>58</v>
      </c>
      <c r="C334" s="27" t="s">
        <v>54</v>
      </c>
      <c r="D334" s="28">
        <f t="shared" si="19"/>
        <v>980</v>
      </c>
      <c r="E334" s="52"/>
      <c r="F334" s="53">
        <f t="shared" si="18"/>
        <v>0</v>
      </c>
    </row>
    <row r="335" spans="1:6" x14ac:dyDescent="0.25">
      <c r="A335" s="49"/>
      <c r="B335" s="56" t="s">
        <v>59</v>
      </c>
      <c r="C335" s="27" t="s">
        <v>54</v>
      </c>
      <c r="D335" s="28">
        <f t="shared" si="19"/>
        <v>980</v>
      </c>
      <c r="E335" s="52"/>
      <c r="F335" s="53">
        <f t="shared" si="18"/>
        <v>0</v>
      </c>
    </row>
    <row r="336" spans="1:6" ht="15.75" thickBot="1" x14ac:dyDescent="0.3">
      <c r="A336" s="49"/>
      <c r="B336" s="25"/>
      <c r="C336" s="27"/>
      <c r="D336" s="28"/>
      <c r="E336" s="52"/>
      <c r="F336" s="53"/>
    </row>
    <row r="337" spans="1:6" ht="15.75" thickBot="1" x14ac:dyDescent="0.3">
      <c r="A337" s="49"/>
      <c r="B337" s="57" t="s">
        <v>7</v>
      </c>
      <c r="C337" s="58"/>
      <c r="D337" s="59"/>
      <c r="E337" s="60"/>
      <c r="F337" s="61">
        <f>SUM(F321:F336)</f>
        <v>0</v>
      </c>
    </row>
    <row r="338" spans="1:6" ht="15.75" thickBot="1" x14ac:dyDescent="0.3">
      <c r="A338" s="49"/>
      <c r="B338" s="62" t="s">
        <v>60</v>
      </c>
      <c r="C338" s="63"/>
      <c r="D338" s="64"/>
      <c r="E338" s="65"/>
      <c r="F338" s="61">
        <f>+F337*0.25</f>
        <v>0</v>
      </c>
    </row>
    <row r="339" spans="1:6" ht="15.75" thickBot="1" x14ac:dyDescent="0.3">
      <c r="A339" s="49"/>
      <c r="B339" s="66" t="s">
        <v>61</v>
      </c>
      <c r="C339" s="67"/>
      <c r="D339" s="68"/>
      <c r="E339" s="69"/>
      <c r="F339" s="70">
        <f>+F338+F337</f>
        <v>0</v>
      </c>
    </row>
    <row r="340" spans="1:6" x14ac:dyDescent="0.25">
      <c r="A340" s="49"/>
      <c r="B340" s="25"/>
      <c r="C340" s="27"/>
      <c r="D340" s="28"/>
      <c r="E340" s="52"/>
      <c r="F340" s="53"/>
    </row>
    <row r="341" spans="1:6" x14ac:dyDescent="0.25">
      <c r="A341" s="49"/>
      <c r="B341" s="54" t="s">
        <v>26</v>
      </c>
      <c r="C341" s="27"/>
      <c r="D341" s="28"/>
      <c r="E341" s="52"/>
      <c r="F341" s="53"/>
    </row>
    <row r="342" spans="1:6" x14ac:dyDescent="0.25">
      <c r="A342" s="49"/>
      <c r="B342" s="55" t="s">
        <v>44</v>
      </c>
      <c r="C342" s="27"/>
      <c r="D342" s="28"/>
      <c r="E342" s="52"/>
      <c r="F342" s="53"/>
    </row>
    <row r="343" spans="1:6" x14ac:dyDescent="0.25">
      <c r="A343" s="49"/>
      <c r="B343" s="25" t="s">
        <v>45</v>
      </c>
      <c r="C343" s="27" t="s">
        <v>46</v>
      </c>
      <c r="D343" s="28">
        <v>26</v>
      </c>
      <c r="E343" s="52"/>
      <c r="F343" s="53">
        <f t="shared" si="18"/>
        <v>0</v>
      </c>
    </row>
    <row r="344" spans="1:6" x14ac:dyDescent="0.25">
      <c r="A344" s="49"/>
      <c r="B344" s="25" t="s">
        <v>48</v>
      </c>
      <c r="C344" s="27" t="s">
        <v>46</v>
      </c>
      <c r="D344" s="28">
        <v>34</v>
      </c>
      <c r="E344" s="52"/>
      <c r="F344" s="53">
        <f t="shared" si="18"/>
        <v>0</v>
      </c>
    </row>
    <row r="345" spans="1:6" x14ac:dyDescent="0.25">
      <c r="A345" s="49"/>
      <c r="B345" s="25" t="s">
        <v>49</v>
      </c>
      <c r="C345" s="27" t="s">
        <v>50</v>
      </c>
      <c r="D345" s="28">
        <v>1</v>
      </c>
      <c r="E345" s="52"/>
      <c r="F345" s="53">
        <f t="shared" si="18"/>
        <v>0</v>
      </c>
    </row>
    <row r="346" spans="1:6" x14ac:dyDescent="0.25">
      <c r="A346" s="49"/>
      <c r="B346" s="25" t="s">
        <v>51</v>
      </c>
      <c r="C346" s="27" t="s">
        <v>50</v>
      </c>
      <c r="D346" s="28">
        <v>2</v>
      </c>
      <c r="E346" s="52"/>
      <c r="F346" s="53">
        <f t="shared" si="18"/>
        <v>0</v>
      </c>
    </row>
    <row r="347" spans="1:6" x14ac:dyDescent="0.25">
      <c r="A347" s="49"/>
      <c r="B347" s="25" t="s">
        <v>52</v>
      </c>
      <c r="C347" s="27" t="s">
        <v>46</v>
      </c>
      <c r="D347" s="28">
        <v>39</v>
      </c>
      <c r="E347" s="52"/>
      <c r="F347" s="53">
        <f t="shared" si="18"/>
        <v>0</v>
      </c>
    </row>
    <row r="348" spans="1:6" x14ac:dyDescent="0.25">
      <c r="A348" s="49"/>
      <c r="B348" s="25" t="s">
        <v>66</v>
      </c>
      <c r="C348" s="27" t="s">
        <v>46</v>
      </c>
      <c r="D348" s="28">
        <v>34</v>
      </c>
      <c r="E348" s="52"/>
      <c r="F348" s="53">
        <f t="shared" si="18"/>
        <v>0</v>
      </c>
    </row>
    <row r="349" spans="1:6" x14ac:dyDescent="0.25">
      <c r="A349" s="49"/>
      <c r="B349" s="25" t="s">
        <v>62</v>
      </c>
      <c r="C349" s="27" t="s">
        <v>46</v>
      </c>
      <c r="D349" s="28">
        <v>18</v>
      </c>
      <c r="E349" s="52"/>
      <c r="F349" s="53">
        <f t="shared" si="18"/>
        <v>0</v>
      </c>
    </row>
    <row r="350" spans="1:6" x14ac:dyDescent="0.25">
      <c r="A350" s="49"/>
      <c r="B350" s="25"/>
      <c r="C350" s="27"/>
      <c r="D350" s="28"/>
      <c r="E350" s="52"/>
      <c r="F350" s="53"/>
    </row>
    <row r="351" spans="1:6" x14ac:dyDescent="0.25">
      <c r="A351" s="49"/>
      <c r="B351" s="25" t="s">
        <v>71</v>
      </c>
      <c r="C351" s="27" t="s">
        <v>54</v>
      </c>
      <c r="D351" s="28">
        <v>37</v>
      </c>
      <c r="E351" s="52"/>
      <c r="F351" s="53">
        <f t="shared" si="18"/>
        <v>0</v>
      </c>
    </row>
    <row r="352" spans="1:6" x14ac:dyDescent="0.25">
      <c r="A352" s="49"/>
      <c r="B352" s="25" t="s">
        <v>55</v>
      </c>
      <c r="C352" s="27" t="s">
        <v>54</v>
      </c>
      <c r="D352" s="28">
        <v>896</v>
      </c>
      <c r="E352" s="52"/>
      <c r="F352" s="53"/>
    </row>
    <row r="353" spans="1:6" x14ac:dyDescent="0.25">
      <c r="A353" s="49"/>
      <c r="B353" s="56" t="s">
        <v>56</v>
      </c>
      <c r="C353" s="27" t="s">
        <v>54</v>
      </c>
      <c r="D353" s="28">
        <f>D352</f>
        <v>896</v>
      </c>
      <c r="E353" s="52"/>
      <c r="F353" s="53">
        <f t="shared" si="18"/>
        <v>0</v>
      </c>
    </row>
    <row r="354" spans="1:6" x14ac:dyDescent="0.25">
      <c r="A354" s="49"/>
      <c r="B354" s="56" t="s">
        <v>57</v>
      </c>
      <c r="C354" s="27" t="s">
        <v>54</v>
      </c>
      <c r="D354" s="28">
        <f t="shared" ref="D354:D356" si="20">D353</f>
        <v>896</v>
      </c>
      <c r="E354" s="52"/>
      <c r="F354" s="53">
        <f t="shared" si="18"/>
        <v>0</v>
      </c>
    </row>
    <row r="355" spans="1:6" x14ac:dyDescent="0.25">
      <c r="A355" s="49"/>
      <c r="B355" s="56" t="s">
        <v>58</v>
      </c>
      <c r="C355" s="27" t="s">
        <v>54</v>
      </c>
      <c r="D355" s="28">
        <f t="shared" si="20"/>
        <v>896</v>
      </c>
      <c r="E355" s="52"/>
      <c r="F355" s="53">
        <f t="shared" si="18"/>
        <v>0</v>
      </c>
    </row>
    <row r="356" spans="1:6" x14ac:dyDescent="0.25">
      <c r="A356" s="49"/>
      <c r="B356" s="56" t="s">
        <v>59</v>
      </c>
      <c r="C356" s="27" t="s">
        <v>54</v>
      </c>
      <c r="D356" s="28">
        <f t="shared" si="20"/>
        <v>896</v>
      </c>
      <c r="E356" s="52"/>
      <c r="F356" s="53">
        <f t="shared" si="18"/>
        <v>0</v>
      </c>
    </row>
    <row r="357" spans="1:6" ht="15.75" thickBot="1" x14ac:dyDescent="0.3">
      <c r="A357" s="49"/>
      <c r="B357" s="25"/>
      <c r="C357" s="27"/>
      <c r="D357" s="28"/>
      <c r="E357" s="52"/>
      <c r="F357" s="53"/>
    </row>
    <row r="358" spans="1:6" ht="15.75" thickBot="1" x14ac:dyDescent="0.3">
      <c r="A358" s="49"/>
      <c r="B358" s="57" t="s">
        <v>7</v>
      </c>
      <c r="C358" s="58"/>
      <c r="D358" s="59"/>
      <c r="E358" s="60"/>
      <c r="F358" s="61">
        <f>SUM(F343:F357)</f>
        <v>0</v>
      </c>
    </row>
    <row r="359" spans="1:6" ht="15.75" thickBot="1" x14ac:dyDescent="0.3">
      <c r="A359" s="49"/>
      <c r="B359" s="62" t="s">
        <v>60</v>
      </c>
      <c r="C359" s="63"/>
      <c r="D359" s="64"/>
      <c r="E359" s="65"/>
      <c r="F359" s="61">
        <f>+F358*0.25</f>
        <v>0</v>
      </c>
    </row>
    <row r="360" spans="1:6" ht="15.75" thickBot="1" x14ac:dyDescent="0.3">
      <c r="A360" s="49"/>
      <c r="B360" s="66" t="s">
        <v>61</v>
      </c>
      <c r="C360" s="67"/>
      <c r="D360" s="68"/>
      <c r="E360" s="69"/>
      <c r="F360" s="70">
        <f>+F359+F358</f>
        <v>0</v>
      </c>
    </row>
    <row r="361" spans="1:6" x14ac:dyDescent="0.25">
      <c r="A361" s="49"/>
      <c r="B361" s="25"/>
      <c r="C361" s="27"/>
      <c r="D361" s="28"/>
      <c r="E361" s="52"/>
      <c r="F361" s="53"/>
    </row>
    <row r="362" spans="1:6" x14ac:dyDescent="0.25">
      <c r="A362" s="49"/>
      <c r="B362" s="54" t="s">
        <v>27</v>
      </c>
      <c r="C362" s="27"/>
      <c r="D362" s="28"/>
      <c r="E362" s="52"/>
      <c r="F362" s="53"/>
    </row>
    <row r="363" spans="1:6" x14ac:dyDescent="0.25">
      <c r="A363" s="49"/>
      <c r="B363" s="55" t="s">
        <v>44</v>
      </c>
      <c r="C363" s="27"/>
      <c r="D363" s="28"/>
      <c r="E363" s="52"/>
      <c r="F363" s="53"/>
    </row>
    <row r="364" spans="1:6" x14ac:dyDescent="0.25">
      <c r="A364" s="49"/>
      <c r="B364" s="25" t="s">
        <v>45</v>
      </c>
      <c r="C364" s="27" t="s">
        <v>46</v>
      </c>
      <c r="D364" s="28">
        <v>28</v>
      </c>
      <c r="E364" s="52"/>
      <c r="F364" s="53">
        <f t="shared" si="18"/>
        <v>0</v>
      </c>
    </row>
    <row r="365" spans="1:6" x14ac:dyDescent="0.25">
      <c r="A365" s="49"/>
      <c r="B365" s="25" t="s">
        <v>48</v>
      </c>
      <c r="C365" s="27" t="s">
        <v>46</v>
      </c>
      <c r="D365" s="28">
        <v>23</v>
      </c>
      <c r="E365" s="52"/>
      <c r="F365" s="53">
        <f t="shared" si="18"/>
        <v>0</v>
      </c>
    </row>
    <row r="366" spans="1:6" x14ac:dyDescent="0.25">
      <c r="A366" s="49"/>
      <c r="B366" s="25" t="s">
        <v>49</v>
      </c>
      <c r="C366" s="27" t="s">
        <v>50</v>
      </c>
      <c r="D366" s="28">
        <v>1</v>
      </c>
      <c r="E366" s="52"/>
      <c r="F366" s="53">
        <f t="shared" si="18"/>
        <v>0</v>
      </c>
    </row>
    <row r="367" spans="1:6" x14ac:dyDescent="0.25">
      <c r="A367" s="49"/>
      <c r="B367" s="25" t="s">
        <v>51</v>
      </c>
      <c r="C367" s="27" t="s">
        <v>50</v>
      </c>
      <c r="D367" s="28">
        <v>2</v>
      </c>
      <c r="E367" s="52"/>
      <c r="F367" s="53">
        <f t="shared" si="18"/>
        <v>0</v>
      </c>
    </row>
    <row r="368" spans="1:6" x14ac:dyDescent="0.25">
      <c r="A368" s="49"/>
      <c r="B368" s="25" t="s">
        <v>52</v>
      </c>
      <c r="C368" s="27" t="s">
        <v>46</v>
      </c>
      <c r="D368" s="28">
        <v>45</v>
      </c>
      <c r="E368" s="52"/>
      <c r="F368" s="53">
        <f t="shared" si="18"/>
        <v>0</v>
      </c>
    </row>
    <row r="369" spans="1:6" x14ac:dyDescent="0.25">
      <c r="A369" s="49"/>
      <c r="B369" s="25" t="s">
        <v>66</v>
      </c>
      <c r="C369" s="27" t="s">
        <v>46</v>
      </c>
      <c r="D369" s="28">
        <v>23</v>
      </c>
      <c r="E369" s="52"/>
      <c r="F369" s="53">
        <f t="shared" si="18"/>
        <v>0</v>
      </c>
    </row>
    <row r="370" spans="1:6" x14ac:dyDescent="0.25">
      <c r="A370" s="49"/>
      <c r="B370" s="25" t="s">
        <v>62</v>
      </c>
      <c r="C370" s="27" t="s">
        <v>46</v>
      </c>
      <c r="D370" s="28">
        <v>23</v>
      </c>
      <c r="E370" s="52"/>
      <c r="F370" s="53">
        <f t="shared" si="18"/>
        <v>0</v>
      </c>
    </row>
    <row r="371" spans="1:6" x14ac:dyDescent="0.25">
      <c r="A371" s="49"/>
      <c r="B371" s="25"/>
      <c r="C371" s="27"/>
      <c r="D371" s="28"/>
      <c r="E371" s="52"/>
      <c r="F371" s="53"/>
    </row>
    <row r="372" spans="1:6" x14ac:dyDescent="0.25">
      <c r="A372" s="49"/>
      <c r="B372" s="25" t="s">
        <v>71</v>
      </c>
      <c r="C372" s="27" t="s">
        <v>54</v>
      </c>
      <c r="D372" s="28">
        <v>28</v>
      </c>
      <c r="E372" s="52"/>
      <c r="F372" s="53">
        <f t="shared" si="18"/>
        <v>0</v>
      </c>
    </row>
    <row r="373" spans="1:6" x14ac:dyDescent="0.25">
      <c r="A373" s="49"/>
      <c r="B373" s="25" t="s">
        <v>55</v>
      </c>
      <c r="C373" s="27" t="s">
        <v>54</v>
      </c>
      <c r="D373" s="28">
        <v>943</v>
      </c>
      <c r="E373" s="52"/>
      <c r="F373" s="53"/>
    </row>
    <row r="374" spans="1:6" x14ac:dyDescent="0.25">
      <c r="A374" s="49"/>
      <c r="B374" s="56" t="s">
        <v>56</v>
      </c>
      <c r="C374" s="27" t="s">
        <v>54</v>
      </c>
      <c r="D374" s="28">
        <f>D373</f>
        <v>943</v>
      </c>
      <c r="E374" s="52"/>
      <c r="F374" s="53">
        <f t="shared" si="18"/>
        <v>0</v>
      </c>
    </row>
    <row r="375" spans="1:6" x14ac:dyDescent="0.25">
      <c r="A375" s="49"/>
      <c r="B375" s="56" t="s">
        <v>57</v>
      </c>
      <c r="C375" s="27" t="s">
        <v>54</v>
      </c>
      <c r="D375" s="28">
        <f t="shared" ref="D375:D377" si="21">D374</f>
        <v>943</v>
      </c>
      <c r="E375" s="52"/>
      <c r="F375" s="53">
        <f t="shared" si="18"/>
        <v>0</v>
      </c>
    </row>
    <row r="376" spans="1:6" x14ac:dyDescent="0.25">
      <c r="A376" s="49"/>
      <c r="B376" s="56" t="s">
        <v>58</v>
      </c>
      <c r="C376" s="27" t="s">
        <v>54</v>
      </c>
      <c r="D376" s="28">
        <f t="shared" si="21"/>
        <v>943</v>
      </c>
      <c r="E376" s="52"/>
      <c r="F376" s="53">
        <f t="shared" si="18"/>
        <v>0</v>
      </c>
    </row>
    <row r="377" spans="1:6" x14ac:dyDescent="0.25">
      <c r="A377" s="49"/>
      <c r="B377" s="56" t="s">
        <v>59</v>
      </c>
      <c r="C377" s="27" t="s">
        <v>54</v>
      </c>
      <c r="D377" s="28">
        <f t="shared" si="21"/>
        <v>943</v>
      </c>
      <c r="E377" s="52"/>
      <c r="F377" s="53">
        <f t="shared" si="18"/>
        <v>0</v>
      </c>
    </row>
    <row r="378" spans="1:6" ht="15.75" thickBot="1" x14ac:dyDescent="0.3">
      <c r="A378" s="49"/>
      <c r="B378" s="25"/>
      <c r="C378" s="27"/>
      <c r="D378" s="28"/>
      <c r="E378" s="52"/>
      <c r="F378" s="53"/>
    </row>
    <row r="379" spans="1:6" ht="15.75" thickBot="1" x14ac:dyDescent="0.3">
      <c r="A379" s="49"/>
      <c r="B379" s="57" t="s">
        <v>7</v>
      </c>
      <c r="C379" s="58"/>
      <c r="D379" s="59"/>
      <c r="E379" s="60"/>
      <c r="F379" s="61">
        <f>SUM(F363:F378)</f>
        <v>0</v>
      </c>
    </row>
    <row r="380" spans="1:6" ht="15.75" thickBot="1" x14ac:dyDescent="0.3">
      <c r="A380" s="49"/>
      <c r="B380" s="62" t="s">
        <v>60</v>
      </c>
      <c r="C380" s="63"/>
      <c r="D380" s="64"/>
      <c r="E380" s="65"/>
      <c r="F380" s="61">
        <f>+F379*0.25</f>
        <v>0</v>
      </c>
    </row>
    <row r="381" spans="1:6" ht="15.75" thickBot="1" x14ac:dyDescent="0.3">
      <c r="A381" s="49"/>
      <c r="B381" s="66" t="s">
        <v>61</v>
      </c>
      <c r="C381" s="67"/>
      <c r="D381" s="68"/>
      <c r="E381" s="69"/>
      <c r="F381" s="70">
        <f>+F380+F379</f>
        <v>0</v>
      </c>
    </row>
    <row r="382" spans="1:6" x14ac:dyDescent="0.25">
      <c r="A382" s="49"/>
      <c r="B382" s="25"/>
      <c r="C382" s="27"/>
      <c r="D382" s="28"/>
      <c r="E382" s="52"/>
      <c r="F382" s="53"/>
    </row>
    <row r="383" spans="1:6" x14ac:dyDescent="0.25">
      <c r="A383" s="49"/>
      <c r="B383" s="54" t="s">
        <v>67</v>
      </c>
      <c r="C383" s="27"/>
      <c r="D383" s="28"/>
      <c r="E383" s="52"/>
      <c r="F383" s="53"/>
    </row>
    <row r="384" spans="1:6" x14ac:dyDescent="0.25">
      <c r="A384" s="49"/>
      <c r="B384" s="55" t="s">
        <v>44</v>
      </c>
      <c r="C384" s="27"/>
      <c r="D384" s="28"/>
      <c r="E384" s="52"/>
      <c r="F384" s="53"/>
    </row>
    <row r="385" spans="1:6" x14ac:dyDescent="0.25">
      <c r="A385" s="49"/>
      <c r="B385" s="25" t="s">
        <v>45</v>
      </c>
      <c r="C385" s="27" t="s">
        <v>46</v>
      </c>
      <c r="D385" s="28">
        <v>25</v>
      </c>
      <c r="E385" s="52"/>
      <c r="F385" s="53">
        <f t="shared" si="18"/>
        <v>0</v>
      </c>
    </row>
    <row r="386" spans="1:6" x14ac:dyDescent="0.25">
      <c r="A386" s="49"/>
      <c r="B386" s="25" t="s">
        <v>48</v>
      </c>
      <c r="C386" s="27" t="s">
        <v>46</v>
      </c>
      <c r="D386" s="28">
        <v>27</v>
      </c>
      <c r="E386" s="52"/>
      <c r="F386" s="53">
        <f t="shared" si="18"/>
        <v>0</v>
      </c>
    </row>
    <row r="387" spans="1:6" x14ac:dyDescent="0.25">
      <c r="A387" s="49"/>
      <c r="B387" s="25" t="s">
        <v>49</v>
      </c>
      <c r="C387" s="27" t="s">
        <v>50</v>
      </c>
      <c r="D387" s="28">
        <v>1</v>
      </c>
      <c r="E387" s="52"/>
      <c r="F387" s="53">
        <f t="shared" si="18"/>
        <v>0</v>
      </c>
    </row>
    <row r="388" spans="1:6" x14ac:dyDescent="0.25">
      <c r="A388" s="49"/>
      <c r="B388" s="25" t="s">
        <v>51</v>
      </c>
      <c r="C388" s="27" t="s">
        <v>50</v>
      </c>
      <c r="D388" s="28">
        <v>2</v>
      </c>
      <c r="E388" s="52"/>
      <c r="F388" s="53">
        <f t="shared" si="18"/>
        <v>0</v>
      </c>
    </row>
    <row r="389" spans="1:6" x14ac:dyDescent="0.25">
      <c r="A389" s="49"/>
      <c r="B389" s="25" t="s">
        <v>52</v>
      </c>
      <c r="C389" s="27" t="s">
        <v>46</v>
      </c>
      <c r="D389" s="28">
        <v>27</v>
      </c>
      <c r="E389" s="52"/>
      <c r="F389" s="53">
        <f t="shared" si="18"/>
        <v>0</v>
      </c>
    </row>
    <row r="390" spans="1:6" x14ac:dyDescent="0.25">
      <c r="A390" s="49"/>
      <c r="B390" s="25" t="s">
        <v>66</v>
      </c>
      <c r="C390" s="27" t="s">
        <v>46</v>
      </c>
      <c r="D390" s="28">
        <v>45</v>
      </c>
      <c r="E390" s="52"/>
      <c r="F390" s="53">
        <f t="shared" si="18"/>
        <v>0</v>
      </c>
    </row>
    <row r="391" spans="1:6" x14ac:dyDescent="0.25">
      <c r="A391" s="49"/>
      <c r="B391" s="25" t="s">
        <v>62</v>
      </c>
      <c r="C391" s="27" t="s">
        <v>46</v>
      </c>
      <c r="D391" s="28">
        <v>27</v>
      </c>
      <c r="E391" s="52"/>
      <c r="F391" s="53">
        <f t="shared" si="18"/>
        <v>0</v>
      </c>
    </row>
    <row r="392" spans="1:6" x14ac:dyDescent="0.25">
      <c r="A392" s="49"/>
      <c r="B392" s="25"/>
      <c r="C392" s="27"/>
      <c r="D392" s="28"/>
      <c r="E392" s="52"/>
      <c r="F392" s="53"/>
    </row>
    <row r="393" spans="1:6" x14ac:dyDescent="0.25">
      <c r="A393" s="49"/>
      <c r="B393" s="25" t="s">
        <v>71</v>
      </c>
      <c r="C393" s="27" t="s">
        <v>54</v>
      </c>
      <c r="D393" s="28">
        <v>131</v>
      </c>
      <c r="E393" s="52"/>
      <c r="F393" s="53">
        <f t="shared" si="18"/>
        <v>0</v>
      </c>
    </row>
    <row r="394" spans="1:6" x14ac:dyDescent="0.25">
      <c r="A394" s="49"/>
      <c r="B394" s="25" t="s">
        <v>55</v>
      </c>
      <c r="C394" s="27" t="s">
        <v>54</v>
      </c>
      <c r="D394" s="28">
        <v>975</v>
      </c>
      <c r="E394" s="52"/>
      <c r="F394" s="53"/>
    </row>
    <row r="395" spans="1:6" x14ac:dyDescent="0.25">
      <c r="A395" s="49"/>
      <c r="B395" s="56" t="s">
        <v>56</v>
      </c>
      <c r="C395" s="27" t="s">
        <v>54</v>
      </c>
      <c r="D395" s="28">
        <f>D394</f>
        <v>975</v>
      </c>
      <c r="E395" s="52"/>
      <c r="F395" s="53">
        <f t="shared" si="18"/>
        <v>0</v>
      </c>
    </row>
    <row r="396" spans="1:6" x14ac:dyDescent="0.25">
      <c r="A396" s="49"/>
      <c r="B396" s="56" t="s">
        <v>57</v>
      </c>
      <c r="C396" s="27" t="s">
        <v>54</v>
      </c>
      <c r="D396" s="28">
        <f t="shared" ref="D396:D398" si="22">D395</f>
        <v>975</v>
      </c>
      <c r="E396" s="52"/>
      <c r="F396" s="53">
        <f t="shared" si="18"/>
        <v>0</v>
      </c>
    </row>
    <row r="397" spans="1:6" x14ac:dyDescent="0.25">
      <c r="A397" s="49"/>
      <c r="B397" s="56" t="s">
        <v>58</v>
      </c>
      <c r="C397" s="27" t="s">
        <v>54</v>
      </c>
      <c r="D397" s="28">
        <f t="shared" si="22"/>
        <v>975</v>
      </c>
      <c r="E397" s="52"/>
      <c r="F397" s="53">
        <f t="shared" si="18"/>
        <v>0</v>
      </c>
    </row>
    <row r="398" spans="1:6" x14ac:dyDescent="0.25">
      <c r="A398" s="49"/>
      <c r="B398" s="56" t="s">
        <v>59</v>
      </c>
      <c r="C398" s="27" t="s">
        <v>54</v>
      </c>
      <c r="D398" s="28">
        <f t="shared" si="22"/>
        <v>975</v>
      </c>
      <c r="E398" s="52"/>
      <c r="F398" s="53">
        <f t="shared" si="18"/>
        <v>0</v>
      </c>
    </row>
    <row r="399" spans="1:6" ht="15.75" thickBot="1" x14ac:dyDescent="0.3">
      <c r="A399" s="49"/>
      <c r="B399" s="25"/>
      <c r="C399" s="27"/>
      <c r="D399" s="28"/>
      <c r="E399" s="52"/>
      <c r="F399" s="53"/>
    </row>
    <row r="400" spans="1:6" ht="15.75" thickBot="1" x14ac:dyDescent="0.3">
      <c r="A400" s="49"/>
      <c r="B400" s="57" t="s">
        <v>7</v>
      </c>
      <c r="C400" s="58"/>
      <c r="D400" s="59"/>
      <c r="E400" s="60"/>
      <c r="F400" s="61">
        <f>SUM(F385:F399)</f>
        <v>0</v>
      </c>
    </row>
    <row r="401" spans="1:6" ht="15.75" thickBot="1" x14ac:dyDescent="0.3">
      <c r="A401" s="49"/>
      <c r="B401" s="62" t="s">
        <v>60</v>
      </c>
      <c r="C401" s="63"/>
      <c r="D401" s="64"/>
      <c r="E401" s="65"/>
      <c r="F401" s="61">
        <f>+F400*0.25</f>
        <v>0</v>
      </c>
    </row>
    <row r="402" spans="1:6" ht="15.75" thickBot="1" x14ac:dyDescent="0.3">
      <c r="A402" s="49"/>
      <c r="B402" s="66" t="s">
        <v>61</v>
      </c>
      <c r="C402" s="67"/>
      <c r="D402" s="68"/>
      <c r="E402" s="69"/>
      <c r="F402" s="70">
        <f>+F401+F400</f>
        <v>0</v>
      </c>
    </row>
    <row r="403" spans="1:6" x14ac:dyDescent="0.25">
      <c r="A403" s="49"/>
      <c r="B403" s="25"/>
      <c r="C403" s="27"/>
      <c r="D403" s="28"/>
      <c r="E403" s="52"/>
      <c r="F403" s="53"/>
    </row>
    <row r="404" spans="1:6" x14ac:dyDescent="0.25">
      <c r="A404" s="49"/>
      <c r="B404" s="54" t="s">
        <v>29</v>
      </c>
      <c r="C404" s="27"/>
      <c r="D404" s="28"/>
      <c r="E404" s="52"/>
      <c r="F404" s="53"/>
    </row>
    <row r="405" spans="1:6" x14ac:dyDescent="0.25">
      <c r="A405" s="49"/>
      <c r="B405" s="55" t="s">
        <v>44</v>
      </c>
      <c r="C405" s="27"/>
      <c r="D405" s="28"/>
      <c r="E405" s="52"/>
      <c r="F405" s="53"/>
    </row>
    <row r="406" spans="1:6" x14ac:dyDescent="0.25">
      <c r="A406" s="49"/>
      <c r="B406" s="25" t="s">
        <v>45</v>
      </c>
      <c r="C406" s="27" t="s">
        <v>46</v>
      </c>
      <c r="D406" s="28">
        <v>45</v>
      </c>
      <c r="E406" s="52"/>
      <c r="F406" s="53">
        <f t="shared" si="18"/>
        <v>0</v>
      </c>
    </row>
    <row r="407" spans="1:6" x14ac:dyDescent="0.25">
      <c r="A407" s="49"/>
      <c r="B407" s="25" t="s">
        <v>49</v>
      </c>
      <c r="C407" s="27" t="s">
        <v>50</v>
      </c>
      <c r="D407" s="28">
        <v>1</v>
      </c>
      <c r="E407" s="52"/>
      <c r="F407" s="53">
        <f t="shared" si="18"/>
        <v>0</v>
      </c>
    </row>
    <row r="408" spans="1:6" x14ac:dyDescent="0.25">
      <c r="A408" s="49"/>
      <c r="B408" s="25" t="s">
        <v>51</v>
      </c>
      <c r="C408" s="27" t="s">
        <v>50</v>
      </c>
      <c r="D408" s="28">
        <v>2</v>
      </c>
      <c r="E408" s="52"/>
      <c r="F408" s="53">
        <f t="shared" si="18"/>
        <v>0</v>
      </c>
    </row>
    <row r="409" spans="1:6" x14ac:dyDescent="0.25">
      <c r="A409" s="49"/>
      <c r="B409" s="25" t="s">
        <v>66</v>
      </c>
      <c r="C409" s="27" t="s">
        <v>46</v>
      </c>
      <c r="D409" s="28">
        <v>36</v>
      </c>
      <c r="E409" s="52"/>
      <c r="F409" s="53">
        <f t="shared" si="18"/>
        <v>0</v>
      </c>
    </row>
    <row r="410" spans="1:6" x14ac:dyDescent="0.25">
      <c r="A410" s="49"/>
      <c r="B410" s="25"/>
      <c r="C410" s="27"/>
      <c r="D410" s="28"/>
      <c r="E410" s="52"/>
      <c r="F410" s="53"/>
    </row>
    <row r="411" spans="1:6" x14ac:dyDescent="0.25">
      <c r="A411" s="49"/>
      <c r="B411" s="25" t="s">
        <v>71</v>
      </c>
      <c r="C411" s="27" t="s">
        <v>54</v>
      </c>
      <c r="D411" s="28">
        <v>197</v>
      </c>
      <c r="E411" s="52"/>
      <c r="F411" s="53">
        <f t="shared" si="18"/>
        <v>0</v>
      </c>
    </row>
    <row r="412" spans="1:6" x14ac:dyDescent="0.25">
      <c r="A412" s="49"/>
      <c r="B412" s="25" t="s">
        <v>55</v>
      </c>
      <c r="C412" s="27" t="s">
        <v>54</v>
      </c>
      <c r="D412" s="28">
        <v>1021</v>
      </c>
      <c r="E412" s="52"/>
      <c r="F412" s="53"/>
    </row>
    <row r="413" spans="1:6" x14ac:dyDescent="0.25">
      <c r="A413" s="49"/>
      <c r="B413" s="56" t="s">
        <v>56</v>
      </c>
      <c r="C413" s="27" t="s">
        <v>54</v>
      </c>
      <c r="D413" s="28">
        <f>D412</f>
        <v>1021</v>
      </c>
      <c r="E413" s="52"/>
      <c r="F413" s="53">
        <f t="shared" ref="F413:F416" si="23">D413*E413</f>
        <v>0</v>
      </c>
    </row>
    <row r="414" spans="1:6" x14ac:dyDescent="0.25">
      <c r="A414" s="49"/>
      <c r="B414" s="56" t="s">
        <v>57</v>
      </c>
      <c r="C414" s="27" t="s">
        <v>54</v>
      </c>
      <c r="D414" s="28">
        <f t="shared" ref="D414:D416" si="24">D413</f>
        <v>1021</v>
      </c>
      <c r="E414" s="52"/>
      <c r="F414" s="53">
        <f t="shared" si="23"/>
        <v>0</v>
      </c>
    </row>
    <row r="415" spans="1:6" x14ac:dyDescent="0.25">
      <c r="A415" s="49"/>
      <c r="B415" s="56" t="s">
        <v>58</v>
      </c>
      <c r="C415" s="27" t="s">
        <v>54</v>
      </c>
      <c r="D415" s="28">
        <f t="shared" si="24"/>
        <v>1021</v>
      </c>
      <c r="E415" s="52"/>
      <c r="F415" s="53">
        <f t="shared" si="23"/>
        <v>0</v>
      </c>
    </row>
    <row r="416" spans="1:6" x14ac:dyDescent="0.25">
      <c r="A416" s="49"/>
      <c r="B416" s="56" t="s">
        <v>59</v>
      </c>
      <c r="C416" s="27" t="s">
        <v>54</v>
      </c>
      <c r="D416" s="28">
        <f t="shared" si="24"/>
        <v>1021</v>
      </c>
      <c r="E416" s="52"/>
      <c r="F416" s="53">
        <f t="shared" si="23"/>
        <v>0</v>
      </c>
    </row>
    <row r="417" spans="1:6" ht="15.75" thickBot="1" x14ac:dyDescent="0.3">
      <c r="A417" s="49"/>
      <c r="B417" s="25"/>
      <c r="C417" s="27"/>
      <c r="D417" s="28"/>
      <c r="E417" s="52"/>
      <c r="F417" s="53"/>
    </row>
    <row r="418" spans="1:6" ht="15.75" thickBot="1" x14ac:dyDescent="0.3">
      <c r="A418" s="49"/>
      <c r="B418" s="57" t="s">
        <v>7</v>
      </c>
      <c r="C418" s="58"/>
      <c r="D418" s="59"/>
      <c r="E418" s="60"/>
      <c r="F418" s="61">
        <f>SUM(F406:F417)</f>
        <v>0</v>
      </c>
    </row>
    <row r="419" spans="1:6" ht="15.75" thickBot="1" x14ac:dyDescent="0.3">
      <c r="A419" s="49"/>
      <c r="B419" s="62" t="s">
        <v>60</v>
      </c>
      <c r="C419" s="63"/>
      <c r="D419" s="64"/>
      <c r="E419" s="65"/>
      <c r="F419" s="61">
        <f>+F418*0.25</f>
        <v>0</v>
      </c>
    </row>
    <row r="420" spans="1:6" ht="15.75" thickBot="1" x14ac:dyDescent="0.3">
      <c r="A420" s="49"/>
      <c r="B420" s="66" t="s">
        <v>61</v>
      </c>
      <c r="C420" s="67"/>
      <c r="D420" s="68"/>
      <c r="E420" s="69"/>
      <c r="F420" s="70">
        <f>+F419+F418</f>
        <v>0</v>
      </c>
    </row>
    <row r="421" spans="1:6" x14ac:dyDescent="0.25">
      <c r="A421" s="49"/>
      <c r="B421" s="25"/>
      <c r="C421" s="27"/>
      <c r="D421" s="28"/>
      <c r="E421" s="52"/>
      <c r="F421" s="53"/>
    </row>
    <row r="422" spans="1:6" x14ac:dyDescent="0.25">
      <c r="A422" s="49"/>
      <c r="B422" s="54" t="s">
        <v>30</v>
      </c>
      <c r="C422" s="27"/>
      <c r="D422" s="28"/>
      <c r="E422" s="52"/>
      <c r="F422" s="53"/>
    </row>
    <row r="423" spans="1:6" x14ac:dyDescent="0.25">
      <c r="A423" s="49"/>
      <c r="B423" s="55" t="s">
        <v>44</v>
      </c>
      <c r="C423" s="27"/>
      <c r="D423" s="28"/>
      <c r="E423" s="52"/>
      <c r="F423" s="53"/>
    </row>
    <row r="424" spans="1:6" x14ac:dyDescent="0.25">
      <c r="A424" s="49"/>
      <c r="B424" s="25" t="s">
        <v>45</v>
      </c>
      <c r="C424" s="27" t="s">
        <v>46</v>
      </c>
      <c r="D424" s="28">
        <v>50</v>
      </c>
      <c r="E424" s="52"/>
      <c r="F424" s="53">
        <f t="shared" ref="F424:F503" si="25">D424*E424</f>
        <v>0</v>
      </c>
    </row>
    <row r="425" spans="1:6" x14ac:dyDescent="0.25">
      <c r="A425" s="49"/>
      <c r="B425" s="25" t="s">
        <v>49</v>
      </c>
      <c r="C425" s="27" t="s">
        <v>50</v>
      </c>
      <c r="D425" s="28">
        <v>1</v>
      </c>
      <c r="E425" s="52"/>
      <c r="F425" s="53">
        <f t="shared" si="25"/>
        <v>0</v>
      </c>
    </row>
    <row r="426" spans="1:6" x14ac:dyDescent="0.25">
      <c r="A426" s="49"/>
      <c r="B426" s="25" t="s">
        <v>51</v>
      </c>
      <c r="C426" s="27" t="s">
        <v>50</v>
      </c>
      <c r="D426" s="28">
        <v>2</v>
      </c>
      <c r="E426" s="52"/>
      <c r="F426" s="53">
        <f t="shared" si="25"/>
        <v>0</v>
      </c>
    </row>
    <row r="427" spans="1:6" x14ac:dyDescent="0.25">
      <c r="A427" s="49"/>
      <c r="B427" s="25" t="s">
        <v>52</v>
      </c>
      <c r="C427" s="27" t="s">
        <v>46</v>
      </c>
      <c r="D427" s="28">
        <v>50</v>
      </c>
      <c r="E427" s="52"/>
      <c r="F427" s="53">
        <f t="shared" si="25"/>
        <v>0</v>
      </c>
    </row>
    <row r="428" spans="1:6" x14ac:dyDescent="0.25">
      <c r="A428" s="49"/>
      <c r="B428" s="25" t="s">
        <v>66</v>
      </c>
      <c r="C428" s="27" t="s">
        <v>46</v>
      </c>
      <c r="D428" s="28">
        <v>34</v>
      </c>
      <c r="E428" s="52"/>
      <c r="F428" s="53">
        <f t="shared" si="25"/>
        <v>0</v>
      </c>
    </row>
    <row r="429" spans="1:6" x14ac:dyDescent="0.25">
      <c r="A429" s="49"/>
      <c r="B429" s="25"/>
      <c r="C429" s="27"/>
      <c r="D429" s="28"/>
      <c r="E429" s="52"/>
      <c r="F429" s="53"/>
    </row>
    <row r="430" spans="1:6" x14ac:dyDescent="0.25">
      <c r="A430" s="49"/>
      <c r="B430" s="25" t="s">
        <v>71</v>
      </c>
      <c r="C430" s="27" t="s">
        <v>54</v>
      </c>
      <c r="D430" s="28">
        <v>66</v>
      </c>
      <c r="E430" s="52"/>
      <c r="F430" s="53">
        <f t="shared" si="25"/>
        <v>0</v>
      </c>
    </row>
    <row r="431" spans="1:6" x14ac:dyDescent="0.25">
      <c r="A431" s="49"/>
      <c r="B431" s="25" t="s">
        <v>55</v>
      </c>
      <c r="C431" s="27" t="s">
        <v>54</v>
      </c>
      <c r="D431" s="28">
        <v>1028</v>
      </c>
      <c r="E431" s="52"/>
      <c r="F431" s="53"/>
    </row>
    <row r="432" spans="1:6" x14ac:dyDescent="0.25">
      <c r="A432" s="49"/>
      <c r="B432" s="56" t="s">
        <v>56</v>
      </c>
      <c r="C432" s="27" t="s">
        <v>54</v>
      </c>
      <c r="D432" s="28">
        <f>D431</f>
        <v>1028</v>
      </c>
      <c r="E432" s="52"/>
      <c r="F432" s="53">
        <f t="shared" si="25"/>
        <v>0</v>
      </c>
    </row>
    <row r="433" spans="1:6" x14ac:dyDescent="0.25">
      <c r="A433" s="49"/>
      <c r="B433" s="56" t="s">
        <v>57</v>
      </c>
      <c r="C433" s="27" t="s">
        <v>54</v>
      </c>
      <c r="D433" s="28">
        <f t="shared" ref="D433:D435" si="26">D432</f>
        <v>1028</v>
      </c>
      <c r="E433" s="52"/>
      <c r="F433" s="53">
        <f t="shared" si="25"/>
        <v>0</v>
      </c>
    </row>
    <row r="434" spans="1:6" x14ac:dyDescent="0.25">
      <c r="A434" s="49"/>
      <c r="B434" s="56" t="s">
        <v>58</v>
      </c>
      <c r="C434" s="27" t="s">
        <v>54</v>
      </c>
      <c r="D434" s="28">
        <f t="shared" si="26"/>
        <v>1028</v>
      </c>
      <c r="E434" s="52"/>
      <c r="F434" s="53">
        <f t="shared" si="25"/>
        <v>0</v>
      </c>
    </row>
    <row r="435" spans="1:6" x14ac:dyDescent="0.25">
      <c r="A435" s="49"/>
      <c r="B435" s="56" t="s">
        <v>59</v>
      </c>
      <c r="C435" s="27" t="s">
        <v>54</v>
      </c>
      <c r="D435" s="28">
        <f t="shared" si="26"/>
        <v>1028</v>
      </c>
      <c r="E435" s="52"/>
      <c r="F435" s="53">
        <f t="shared" si="25"/>
        <v>0</v>
      </c>
    </row>
    <row r="436" spans="1:6" ht="15.75" thickBot="1" x14ac:dyDescent="0.3">
      <c r="A436" s="49"/>
      <c r="B436" s="25"/>
      <c r="C436" s="27"/>
      <c r="D436" s="28"/>
      <c r="E436" s="52"/>
      <c r="F436" s="53"/>
    </row>
    <row r="437" spans="1:6" ht="15.75" thickBot="1" x14ac:dyDescent="0.3">
      <c r="A437" s="49"/>
      <c r="B437" s="57" t="s">
        <v>7</v>
      </c>
      <c r="C437" s="58"/>
      <c r="D437" s="59"/>
      <c r="E437" s="60"/>
      <c r="F437" s="61">
        <f>SUM(F424:F436)</f>
        <v>0</v>
      </c>
    </row>
    <row r="438" spans="1:6" ht="15.75" thickBot="1" x14ac:dyDescent="0.3">
      <c r="A438" s="49"/>
      <c r="B438" s="62" t="s">
        <v>60</v>
      </c>
      <c r="C438" s="63"/>
      <c r="D438" s="64"/>
      <c r="E438" s="65"/>
      <c r="F438" s="61">
        <f>+F437*0.25</f>
        <v>0</v>
      </c>
    </row>
    <row r="439" spans="1:6" ht="15.75" thickBot="1" x14ac:dyDescent="0.3">
      <c r="A439" s="49"/>
      <c r="B439" s="66" t="s">
        <v>61</v>
      </c>
      <c r="C439" s="67"/>
      <c r="D439" s="68"/>
      <c r="E439" s="69"/>
      <c r="F439" s="70">
        <f>+F438+F437</f>
        <v>0</v>
      </c>
    </row>
    <row r="440" spans="1:6" x14ac:dyDescent="0.25">
      <c r="A440" s="49"/>
      <c r="B440" s="25"/>
      <c r="C440" s="27"/>
      <c r="D440" s="28"/>
      <c r="E440" s="52"/>
      <c r="F440" s="53"/>
    </row>
    <row r="441" spans="1:6" x14ac:dyDescent="0.25">
      <c r="A441" s="49"/>
      <c r="B441" s="54" t="s">
        <v>31</v>
      </c>
      <c r="C441" s="27"/>
      <c r="D441" s="28"/>
      <c r="E441" s="52"/>
      <c r="F441" s="53"/>
    </row>
    <row r="442" spans="1:6" x14ac:dyDescent="0.25">
      <c r="A442" s="49"/>
      <c r="B442" s="55" t="s">
        <v>44</v>
      </c>
      <c r="C442" s="27"/>
      <c r="D442" s="28"/>
      <c r="E442" s="52"/>
      <c r="F442" s="53"/>
    </row>
    <row r="443" spans="1:6" x14ac:dyDescent="0.25">
      <c r="A443" s="49"/>
      <c r="B443" s="25" t="s">
        <v>45</v>
      </c>
      <c r="C443" s="27" t="s">
        <v>46</v>
      </c>
      <c r="D443" s="28">
        <v>49</v>
      </c>
      <c r="E443" s="52"/>
      <c r="F443" s="53">
        <f t="shared" si="25"/>
        <v>0</v>
      </c>
    </row>
    <row r="444" spans="1:6" x14ac:dyDescent="0.25">
      <c r="A444" s="49"/>
      <c r="B444" s="25" t="s">
        <v>49</v>
      </c>
      <c r="C444" s="27" t="s">
        <v>50</v>
      </c>
      <c r="D444" s="28">
        <v>1</v>
      </c>
      <c r="E444" s="52"/>
      <c r="F444" s="53">
        <f t="shared" si="25"/>
        <v>0</v>
      </c>
    </row>
    <row r="445" spans="1:6" x14ac:dyDescent="0.25">
      <c r="A445" s="49"/>
      <c r="B445" s="25" t="s">
        <v>51</v>
      </c>
      <c r="C445" s="27" t="s">
        <v>50</v>
      </c>
      <c r="D445" s="28">
        <v>2</v>
      </c>
      <c r="E445" s="52"/>
      <c r="F445" s="53">
        <f t="shared" si="25"/>
        <v>0</v>
      </c>
    </row>
    <row r="446" spans="1:6" x14ac:dyDescent="0.25">
      <c r="A446" s="49"/>
      <c r="B446" s="25" t="s">
        <v>52</v>
      </c>
      <c r="C446" s="27" t="s">
        <v>46</v>
      </c>
      <c r="D446" s="28">
        <v>52</v>
      </c>
      <c r="E446" s="52"/>
      <c r="F446" s="53">
        <f t="shared" si="25"/>
        <v>0</v>
      </c>
    </row>
    <row r="447" spans="1:6" x14ac:dyDescent="0.25">
      <c r="A447" s="49"/>
      <c r="B447" s="25" t="s">
        <v>66</v>
      </c>
      <c r="C447" s="27" t="s">
        <v>46</v>
      </c>
      <c r="D447" s="28">
        <v>49</v>
      </c>
      <c r="E447" s="52"/>
      <c r="F447" s="53">
        <f t="shared" si="25"/>
        <v>0</v>
      </c>
    </row>
    <row r="448" spans="1:6" x14ac:dyDescent="0.25">
      <c r="A448" s="49"/>
      <c r="B448" s="25"/>
      <c r="C448" s="27"/>
      <c r="D448" s="28"/>
      <c r="E448" s="52"/>
      <c r="F448" s="53"/>
    </row>
    <row r="449" spans="1:6" x14ac:dyDescent="0.25">
      <c r="A449" s="49"/>
      <c r="B449" s="25" t="s">
        <v>71</v>
      </c>
      <c r="C449" s="27" t="s">
        <v>54</v>
      </c>
      <c r="D449" s="28">
        <v>127</v>
      </c>
      <c r="E449" s="52"/>
      <c r="F449" s="53">
        <f t="shared" si="25"/>
        <v>0</v>
      </c>
    </row>
    <row r="450" spans="1:6" x14ac:dyDescent="0.25">
      <c r="A450" s="49"/>
      <c r="B450" s="25" t="s">
        <v>55</v>
      </c>
      <c r="C450" s="27" t="s">
        <v>54</v>
      </c>
      <c r="D450" s="28">
        <v>1061</v>
      </c>
      <c r="E450" s="52"/>
      <c r="F450" s="53"/>
    </row>
    <row r="451" spans="1:6" x14ac:dyDescent="0.25">
      <c r="A451" s="49"/>
      <c r="B451" s="56" t="s">
        <v>56</v>
      </c>
      <c r="C451" s="27" t="s">
        <v>54</v>
      </c>
      <c r="D451" s="28">
        <f>D450</f>
        <v>1061</v>
      </c>
      <c r="E451" s="52"/>
      <c r="F451" s="53">
        <f t="shared" si="25"/>
        <v>0</v>
      </c>
    </row>
    <row r="452" spans="1:6" x14ac:dyDescent="0.25">
      <c r="A452" s="49"/>
      <c r="B452" s="56" t="s">
        <v>57</v>
      </c>
      <c r="C452" s="27" t="s">
        <v>54</v>
      </c>
      <c r="D452" s="28">
        <f t="shared" ref="D452:D454" si="27">D451</f>
        <v>1061</v>
      </c>
      <c r="E452" s="52"/>
      <c r="F452" s="53">
        <f t="shared" si="25"/>
        <v>0</v>
      </c>
    </row>
    <row r="453" spans="1:6" x14ac:dyDescent="0.25">
      <c r="A453" s="49"/>
      <c r="B453" s="56" t="s">
        <v>58</v>
      </c>
      <c r="C453" s="27" t="s">
        <v>54</v>
      </c>
      <c r="D453" s="28">
        <f t="shared" si="27"/>
        <v>1061</v>
      </c>
      <c r="E453" s="52"/>
      <c r="F453" s="53">
        <f t="shared" si="25"/>
        <v>0</v>
      </c>
    </row>
    <row r="454" spans="1:6" x14ac:dyDescent="0.25">
      <c r="A454" s="49"/>
      <c r="B454" s="56" t="s">
        <v>59</v>
      </c>
      <c r="C454" s="27" t="s">
        <v>54</v>
      </c>
      <c r="D454" s="28">
        <f t="shared" si="27"/>
        <v>1061</v>
      </c>
      <c r="E454" s="52"/>
      <c r="F454" s="53">
        <f t="shared" si="25"/>
        <v>0</v>
      </c>
    </row>
    <row r="455" spans="1:6" ht="15.75" thickBot="1" x14ac:dyDescent="0.3">
      <c r="A455" s="49"/>
      <c r="B455" s="25"/>
      <c r="C455" s="27"/>
      <c r="D455" s="28"/>
      <c r="E455" s="52"/>
      <c r="F455" s="53"/>
    </row>
    <row r="456" spans="1:6" ht="15.75" thickBot="1" x14ac:dyDescent="0.3">
      <c r="A456" s="49"/>
      <c r="B456" s="57" t="s">
        <v>7</v>
      </c>
      <c r="C456" s="58"/>
      <c r="D456" s="59"/>
      <c r="E456" s="60"/>
      <c r="F456" s="61">
        <f>SUM(F443:F455)</f>
        <v>0</v>
      </c>
    </row>
    <row r="457" spans="1:6" ht="15.75" thickBot="1" x14ac:dyDescent="0.3">
      <c r="A457" s="49"/>
      <c r="B457" s="62" t="s">
        <v>60</v>
      </c>
      <c r="C457" s="63"/>
      <c r="D457" s="64"/>
      <c r="E457" s="65"/>
      <c r="F457" s="61">
        <f>+F456*0.25</f>
        <v>0</v>
      </c>
    </row>
    <row r="458" spans="1:6" ht="15.75" thickBot="1" x14ac:dyDescent="0.3">
      <c r="A458" s="49"/>
      <c r="B458" s="66" t="s">
        <v>61</v>
      </c>
      <c r="C458" s="67"/>
      <c r="D458" s="68"/>
      <c r="E458" s="69"/>
      <c r="F458" s="70">
        <f>+F457+F456</f>
        <v>0</v>
      </c>
    </row>
    <row r="459" spans="1:6" x14ac:dyDescent="0.25">
      <c r="A459" s="49"/>
      <c r="B459" s="25"/>
      <c r="C459" s="27"/>
      <c r="D459" s="28"/>
      <c r="E459" s="52"/>
      <c r="F459" s="53"/>
    </row>
    <row r="460" spans="1:6" x14ac:dyDescent="0.25">
      <c r="A460" s="49"/>
      <c r="B460" s="54" t="s">
        <v>32</v>
      </c>
      <c r="C460" s="27"/>
      <c r="D460" s="28"/>
      <c r="E460" s="52"/>
      <c r="F460" s="53"/>
    </row>
    <row r="461" spans="1:6" x14ac:dyDescent="0.25">
      <c r="A461" s="49"/>
      <c r="B461" s="55" t="s">
        <v>44</v>
      </c>
      <c r="C461" s="27"/>
      <c r="D461" s="28"/>
      <c r="E461" s="52"/>
      <c r="F461" s="53"/>
    </row>
    <row r="462" spans="1:6" x14ac:dyDescent="0.25">
      <c r="A462" s="49"/>
      <c r="B462" s="25" t="s">
        <v>45</v>
      </c>
      <c r="C462" s="27" t="s">
        <v>46</v>
      </c>
      <c r="D462" s="28">
        <v>53</v>
      </c>
      <c r="E462" s="52"/>
      <c r="F462" s="53">
        <f t="shared" si="25"/>
        <v>0</v>
      </c>
    </row>
    <row r="463" spans="1:6" x14ac:dyDescent="0.25">
      <c r="A463" s="49"/>
      <c r="B463" s="25" t="s">
        <v>49</v>
      </c>
      <c r="C463" s="27" t="s">
        <v>50</v>
      </c>
      <c r="D463" s="28">
        <v>1</v>
      </c>
      <c r="E463" s="52"/>
      <c r="F463" s="53">
        <f t="shared" si="25"/>
        <v>0</v>
      </c>
    </row>
    <row r="464" spans="1:6" x14ac:dyDescent="0.25">
      <c r="A464" s="49"/>
      <c r="B464" s="25" t="s">
        <v>51</v>
      </c>
      <c r="C464" s="27" t="s">
        <v>50</v>
      </c>
      <c r="D464" s="28">
        <v>2</v>
      </c>
      <c r="E464" s="52"/>
      <c r="F464" s="53">
        <f t="shared" si="25"/>
        <v>0</v>
      </c>
    </row>
    <row r="465" spans="1:6" x14ac:dyDescent="0.25">
      <c r="A465" s="49"/>
      <c r="B465" s="25" t="s">
        <v>52</v>
      </c>
      <c r="C465" s="27" t="s">
        <v>46</v>
      </c>
      <c r="D465" s="28">
        <v>52</v>
      </c>
      <c r="E465" s="52"/>
      <c r="F465" s="53">
        <f t="shared" si="25"/>
        <v>0</v>
      </c>
    </row>
    <row r="466" spans="1:6" x14ac:dyDescent="0.25">
      <c r="A466" s="49"/>
      <c r="B466" s="25" t="s">
        <v>66</v>
      </c>
      <c r="C466" s="27" t="s">
        <v>46</v>
      </c>
      <c r="D466" s="28">
        <v>48</v>
      </c>
      <c r="E466" s="52"/>
      <c r="F466" s="53">
        <f t="shared" si="25"/>
        <v>0</v>
      </c>
    </row>
    <row r="467" spans="1:6" x14ac:dyDescent="0.25">
      <c r="A467" s="49"/>
      <c r="B467" s="25"/>
      <c r="C467" s="27"/>
      <c r="D467" s="28"/>
      <c r="E467" s="52"/>
      <c r="F467" s="53"/>
    </row>
    <row r="468" spans="1:6" x14ac:dyDescent="0.25">
      <c r="A468" s="49"/>
      <c r="B468" s="25" t="s">
        <v>71</v>
      </c>
      <c r="C468" s="27" t="s">
        <v>54</v>
      </c>
      <c r="D468" s="28">
        <v>154</v>
      </c>
      <c r="E468" s="52"/>
      <c r="F468" s="53">
        <f t="shared" si="25"/>
        <v>0</v>
      </c>
    </row>
    <row r="469" spans="1:6" x14ac:dyDescent="0.25">
      <c r="A469" s="49"/>
      <c r="B469" s="25" t="s">
        <v>55</v>
      </c>
      <c r="C469" s="27" t="s">
        <v>54</v>
      </c>
      <c r="D469" s="28">
        <v>1050</v>
      </c>
      <c r="E469" s="52"/>
      <c r="F469" s="53"/>
    </row>
    <row r="470" spans="1:6" x14ac:dyDescent="0.25">
      <c r="A470" s="49"/>
      <c r="B470" s="56" t="s">
        <v>56</v>
      </c>
      <c r="C470" s="27" t="s">
        <v>54</v>
      </c>
      <c r="D470" s="28">
        <f>D469</f>
        <v>1050</v>
      </c>
      <c r="E470" s="52"/>
      <c r="F470" s="53">
        <f t="shared" si="25"/>
        <v>0</v>
      </c>
    </row>
    <row r="471" spans="1:6" x14ac:dyDescent="0.25">
      <c r="A471" s="49"/>
      <c r="B471" s="56" t="s">
        <v>57</v>
      </c>
      <c r="C471" s="27" t="s">
        <v>54</v>
      </c>
      <c r="D471" s="28">
        <f t="shared" ref="D471:D473" si="28">D470</f>
        <v>1050</v>
      </c>
      <c r="E471" s="52"/>
      <c r="F471" s="53">
        <f t="shared" si="25"/>
        <v>0</v>
      </c>
    </row>
    <row r="472" spans="1:6" x14ac:dyDescent="0.25">
      <c r="A472" s="49"/>
      <c r="B472" s="56" t="s">
        <v>58</v>
      </c>
      <c r="C472" s="27" t="s">
        <v>54</v>
      </c>
      <c r="D472" s="28">
        <f t="shared" si="28"/>
        <v>1050</v>
      </c>
      <c r="E472" s="52"/>
      <c r="F472" s="53">
        <f t="shared" si="25"/>
        <v>0</v>
      </c>
    </row>
    <row r="473" spans="1:6" x14ac:dyDescent="0.25">
      <c r="A473" s="49"/>
      <c r="B473" s="56" t="s">
        <v>59</v>
      </c>
      <c r="C473" s="27" t="s">
        <v>54</v>
      </c>
      <c r="D473" s="28">
        <f t="shared" si="28"/>
        <v>1050</v>
      </c>
      <c r="E473" s="52"/>
      <c r="F473" s="53">
        <f t="shared" si="25"/>
        <v>0</v>
      </c>
    </row>
    <row r="474" spans="1:6" ht="15.75" thickBot="1" x14ac:dyDescent="0.3">
      <c r="A474" s="49"/>
      <c r="B474" s="25"/>
      <c r="C474" s="27"/>
      <c r="D474" s="28"/>
      <c r="E474" s="52"/>
      <c r="F474" s="53"/>
    </row>
    <row r="475" spans="1:6" ht="15.75" thickBot="1" x14ac:dyDescent="0.3">
      <c r="A475" s="49"/>
      <c r="B475" s="57" t="s">
        <v>7</v>
      </c>
      <c r="C475" s="58"/>
      <c r="D475" s="59"/>
      <c r="E475" s="60"/>
      <c r="F475" s="61">
        <f>SUM(F462:F474)</f>
        <v>0</v>
      </c>
    </row>
    <row r="476" spans="1:6" ht="15.75" thickBot="1" x14ac:dyDescent="0.3">
      <c r="A476" s="49"/>
      <c r="B476" s="62" t="s">
        <v>60</v>
      </c>
      <c r="C476" s="63"/>
      <c r="D476" s="64"/>
      <c r="E476" s="65"/>
      <c r="F476" s="61">
        <f>+F475*0.25</f>
        <v>0</v>
      </c>
    </row>
    <row r="477" spans="1:6" ht="15.75" thickBot="1" x14ac:dyDescent="0.3">
      <c r="A477" s="49"/>
      <c r="B477" s="66" t="s">
        <v>61</v>
      </c>
      <c r="C477" s="67"/>
      <c r="D477" s="68"/>
      <c r="E477" s="69"/>
      <c r="F477" s="70">
        <f>+F476+F475</f>
        <v>0</v>
      </c>
    </row>
    <row r="478" spans="1:6" x14ac:dyDescent="0.25">
      <c r="A478" s="49"/>
      <c r="B478" s="25"/>
      <c r="C478" s="27"/>
      <c r="D478" s="28"/>
      <c r="E478" s="52"/>
      <c r="F478" s="53"/>
    </row>
    <row r="479" spans="1:6" x14ac:dyDescent="0.25">
      <c r="A479" s="49"/>
      <c r="B479" s="54" t="s">
        <v>33</v>
      </c>
      <c r="C479" s="27"/>
      <c r="D479" s="28"/>
      <c r="E479" s="52"/>
      <c r="F479" s="53"/>
    </row>
    <row r="480" spans="1:6" x14ac:dyDescent="0.25">
      <c r="A480" s="49"/>
      <c r="B480" s="55" t="s">
        <v>44</v>
      </c>
      <c r="C480" s="27"/>
      <c r="D480" s="28"/>
      <c r="E480" s="52"/>
      <c r="F480" s="53"/>
    </row>
    <row r="481" spans="1:10" x14ac:dyDescent="0.25">
      <c r="A481" s="49"/>
      <c r="B481" s="25" t="s">
        <v>45</v>
      </c>
      <c r="C481" s="27" t="s">
        <v>46</v>
      </c>
      <c r="D481" s="28">
        <v>49</v>
      </c>
      <c r="E481" s="52"/>
      <c r="F481" s="53">
        <f t="shared" si="25"/>
        <v>0</v>
      </c>
      <c r="G481" s="72"/>
      <c r="J481" s="71"/>
    </row>
    <row r="482" spans="1:10" x14ac:dyDescent="0.25">
      <c r="A482" s="49"/>
      <c r="B482" s="25" t="s">
        <v>51</v>
      </c>
      <c r="C482" s="27" t="s">
        <v>50</v>
      </c>
      <c r="D482" s="28">
        <v>2</v>
      </c>
      <c r="E482" s="52"/>
      <c r="F482" s="53">
        <f t="shared" si="25"/>
        <v>0</v>
      </c>
      <c r="G482" s="72"/>
      <c r="J482" s="71"/>
    </row>
    <row r="483" spans="1:10" x14ac:dyDescent="0.25">
      <c r="A483" s="49"/>
      <c r="B483" s="25" t="s">
        <v>52</v>
      </c>
      <c r="C483" s="27" t="s">
        <v>46</v>
      </c>
      <c r="D483" s="28">
        <v>52</v>
      </c>
      <c r="E483" s="52"/>
      <c r="F483" s="53">
        <f t="shared" si="25"/>
        <v>0</v>
      </c>
      <c r="G483" s="72"/>
      <c r="J483" s="71"/>
    </row>
    <row r="484" spans="1:10" x14ac:dyDescent="0.25">
      <c r="A484" s="49"/>
      <c r="B484" s="25" t="s">
        <v>66</v>
      </c>
      <c r="C484" s="27" t="s">
        <v>46</v>
      </c>
      <c r="D484" s="28">
        <v>49</v>
      </c>
      <c r="E484" s="52"/>
      <c r="F484" s="53">
        <f t="shared" si="25"/>
        <v>0</v>
      </c>
      <c r="G484" s="72"/>
      <c r="J484" s="71"/>
    </row>
    <row r="485" spans="1:10" x14ac:dyDescent="0.25">
      <c r="A485" s="49"/>
      <c r="B485" s="25"/>
      <c r="C485" s="27"/>
      <c r="D485" s="28"/>
      <c r="E485" s="52"/>
      <c r="F485" s="53"/>
      <c r="G485" s="72"/>
      <c r="J485" s="71"/>
    </row>
    <row r="486" spans="1:10" x14ac:dyDescent="0.25">
      <c r="A486" s="49"/>
      <c r="B486" s="25" t="s">
        <v>71</v>
      </c>
      <c r="C486" s="27" t="s">
        <v>54</v>
      </c>
      <c r="D486" s="28">
        <v>164</v>
      </c>
      <c r="E486" s="52"/>
      <c r="F486" s="53">
        <f t="shared" si="25"/>
        <v>0</v>
      </c>
      <c r="G486" s="72"/>
      <c r="J486" s="71"/>
    </row>
    <row r="487" spans="1:10" x14ac:dyDescent="0.25">
      <c r="A487" s="49"/>
      <c r="B487" s="25" t="s">
        <v>55</v>
      </c>
      <c r="C487" s="27" t="s">
        <v>54</v>
      </c>
      <c r="D487" s="28">
        <v>1053</v>
      </c>
      <c r="E487" s="52"/>
      <c r="F487" s="53"/>
      <c r="G487" s="72"/>
      <c r="J487" s="71"/>
    </row>
    <row r="488" spans="1:10" x14ac:dyDescent="0.25">
      <c r="A488" s="49"/>
      <c r="B488" s="56" t="s">
        <v>56</v>
      </c>
      <c r="C488" s="27" t="s">
        <v>54</v>
      </c>
      <c r="D488" s="28">
        <f>D487</f>
        <v>1053</v>
      </c>
      <c r="E488" s="52"/>
      <c r="F488" s="53">
        <f t="shared" si="25"/>
        <v>0</v>
      </c>
    </row>
    <row r="489" spans="1:10" x14ac:dyDescent="0.25">
      <c r="A489" s="49"/>
      <c r="B489" s="56" t="s">
        <v>57</v>
      </c>
      <c r="C489" s="27" t="s">
        <v>54</v>
      </c>
      <c r="D489" s="28">
        <f t="shared" ref="D489:D491" si="29">D488</f>
        <v>1053</v>
      </c>
      <c r="E489" s="52"/>
      <c r="F489" s="53">
        <f t="shared" si="25"/>
        <v>0</v>
      </c>
    </row>
    <row r="490" spans="1:10" x14ac:dyDescent="0.25">
      <c r="A490" s="49"/>
      <c r="B490" s="56" t="s">
        <v>58</v>
      </c>
      <c r="C490" s="27" t="s">
        <v>54</v>
      </c>
      <c r="D490" s="28">
        <f t="shared" si="29"/>
        <v>1053</v>
      </c>
      <c r="E490" s="52"/>
      <c r="F490" s="53">
        <f t="shared" si="25"/>
        <v>0</v>
      </c>
    </row>
    <row r="491" spans="1:10" x14ac:dyDescent="0.25">
      <c r="A491" s="49"/>
      <c r="B491" s="56" t="s">
        <v>59</v>
      </c>
      <c r="C491" s="27" t="s">
        <v>54</v>
      </c>
      <c r="D491" s="28">
        <f t="shared" si="29"/>
        <v>1053</v>
      </c>
      <c r="E491" s="52"/>
      <c r="F491" s="53">
        <f t="shared" si="25"/>
        <v>0</v>
      </c>
    </row>
    <row r="492" spans="1:10" ht="15.75" thickBot="1" x14ac:dyDescent="0.3">
      <c r="A492" s="49"/>
      <c r="B492" s="25"/>
      <c r="C492" s="27"/>
      <c r="D492" s="28"/>
      <c r="E492" s="52"/>
      <c r="F492" s="53"/>
    </row>
    <row r="493" spans="1:10" ht="15.75" thickBot="1" x14ac:dyDescent="0.3">
      <c r="A493" s="49"/>
      <c r="B493" s="57" t="s">
        <v>7</v>
      </c>
      <c r="C493" s="58"/>
      <c r="D493" s="59"/>
      <c r="E493" s="60"/>
      <c r="F493" s="61">
        <f>SUM(F480:F492)</f>
        <v>0</v>
      </c>
    </row>
    <row r="494" spans="1:10" ht="15.75" thickBot="1" x14ac:dyDescent="0.3">
      <c r="A494" s="49"/>
      <c r="B494" s="62" t="s">
        <v>60</v>
      </c>
      <c r="C494" s="63"/>
      <c r="D494" s="64"/>
      <c r="E494" s="65"/>
      <c r="F494" s="61">
        <f>+F493*0.25</f>
        <v>0</v>
      </c>
    </row>
    <row r="495" spans="1:10" ht="15.75" thickBot="1" x14ac:dyDescent="0.3">
      <c r="A495" s="49"/>
      <c r="B495" s="66" t="s">
        <v>61</v>
      </c>
      <c r="C495" s="67"/>
      <c r="D495" s="68"/>
      <c r="E495" s="69"/>
      <c r="F495" s="70">
        <f>+F494+F493</f>
        <v>0</v>
      </c>
    </row>
    <row r="496" spans="1:10" x14ac:dyDescent="0.25">
      <c r="A496" s="49"/>
      <c r="B496" s="25"/>
      <c r="C496" s="27"/>
      <c r="D496" s="28"/>
      <c r="E496" s="52"/>
      <c r="F496" s="53"/>
      <c r="G496" s="72"/>
      <c r="J496" s="71"/>
    </row>
    <row r="497" spans="1:10" x14ac:dyDescent="0.25">
      <c r="A497" s="49"/>
      <c r="B497" s="54" t="s">
        <v>34</v>
      </c>
      <c r="C497" s="27"/>
      <c r="D497" s="28"/>
      <c r="E497" s="52"/>
      <c r="F497" s="53"/>
      <c r="G497" s="72"/>
      <c r="J497" s="71"/>
    </row>
    <row r="498" spans="1:10" x14ac:dyDescent="0.25">
      <c r="A498" s="49"/>
      <c r="B498" s="55" t="s">
        <v>44</v>
      </c>
      <c r="C498" s="27"/>
      <c r="D498" s="28"/>
      <c r="E498" s="52"/>
      <c r="F498" s="53"/>
      <c r="G498" s="72"/>
      <c r="J498" s="71"/>
    </row>
    <row r="499" spans="1:10" x14ac:dyDescent="0.25">
      <c r="A499" s="49"/>
      <c r="B499" s="25" t="s">
        <v>45</v>
      </c>
      <c r="C499" s="27" t="s">
        <v>46</v>
      </c>
      <c r="D499" s="28">
        <v>45</v>
      </c>
      <c r="E499" s="52"/>
      <c r="F499" s="53">
        <f t="shared" si="25"/>
        <v>0</v>
      </c>
      <c r="G499" s="72"/>
      <c r="J499" s="71"/>
    </row>
    <row r="500" spans="1:10" x14ac:dyDescent="0.25">
      <c r="A500" s="49"/>
      <c r="B500" s="25" t="s">
        <v>49</v>
      </c>
      <c r="C500" s="27" t="s">
        <v>50</v>
      </c>
      <c r="D500" s="28">
        <v>1</v>
      </c>
      <c r="E500" s="52"/>
      <c r="F500" s="53">
        <f t="shared" si="25"/>
        <v>0</v>
      </c>
    </row>
    <row r="501" spans="1:10" x14ac:dyDescent="0.25">
      <c r="A501" s="49"/>
      <c r="B501" s="25" t="s">
        <v>51</v>
      </c>
      <c r="C501" s="27" t="s">
        <v>50</v>
      </c>
      <c r="D501" s="28">
        <v>2</v>
      </c>
      <c r="E501" s="52"/>
      <c r="F501" s="53">
        <f t="shared" si="25"/>
        <v>0</v>
      </c>
    </row>
    <row r="502" spans="1:10" x14ac:dyDescent="0.25">
      <c r="A502" s="49"/>
      <c r="B502" s="25" t="s">
        <v>52</v>
      </c>
      <c r="C502" s="27" t="s">
        <v>46</v>
      </c>
      <c r="D502" s="28">
        <v>44</v>
      </c>
      <c r="E502" s="52"/>
      <c r="F502" s="53">
        <f t="shared" si="25"/>
        <v>0</v>
      </c>
    </row>
    <row r="503" spans="1:10" x14ac:dyDescent="0.25">
      <c r="A503" s="49"/>
      <c r="B503" s="25" t="s">
        <v>66</v>
      </c>
      <c r="C503" s="27" t="s">
        <v>46</v>
      </c>
      <c r="D503" s="28">
        <v>45</v>
      </c>
      <c r="E503" s="52"/>
      <c r="F503" s="53">
        <f t="shared" si="25"/>
        <v>0</v>
      </c>
    </row>
    <row r="504" spans="1:10" x14ac:dyDescent="0.25">
      <c r="A504" s="49"/>
      <c r="B504" s="25"/>
      <c r="C504" s="27"/>
      <c r="D504" s="28"/>
      <c r="E504" s="52"/>
      <c r="F504" s="53"/>
    </row>
    <row r="505" spans="1:10" x14ac:dyDescent="0.25">
      <c r="A505" s="49"/>
      <c r="B505" s="25" t="s">
        <v>71</v>
      </c>
      <c r="C505" s="27" t="s">
        <v>54</v>
      </c>
      <c r="D505" s="28">
        <v>101</v>
      </c>
      <c r="E505" s="52"/>
      <c r="F505" s="53">
        <f t="shared" ref="F505:F510" si="30">D505*E505</f>
        <v>0</v>
      </c>
    </row>
    <row r="506" spans="1:10" x14ac:dyDescent="0.25">
      <c r="A506" s="49"/>
      <c r="B506" s="25" t="s">
        <v>55</v>
      </c>
      <c r="C506" s="27" t="s">
        <v>54</v>
      </c>
      <c r="D506" s="28">
        <v>1069</v>
      </c>
      <c r="E506" s="52"/>
      <c r="F506" s="53"/>
    </row>
    <row r="507" spans="1:10" x14ac:dyDescent="0.25">
      <c r="A507" s="49"/>
      <c r="B507" s="56" t="s">
        <v>56</v>
      </c>
      <c r="C507" s="27" t="s">
        <v>54</v>
      </c>
      <c r="D507" s="28">
        <f>D506</f>
        <v>1069</v>
      </c>
      <c r="E507" s="52"/>
      <c r="F507" s="53">
        <f t="shared" si="30"/>
        <v>0</v>
      </c>
    </row>
    <row r="508" spans="1:10" x14ac:dyDescent="0.25">
      <c r="A508" s="49"/>
      <c r="B508" s="56" t="s">
        <v>57</v>
      </c>
      <c r="C508" s="27" t="s">
        <v>54</v>
      </c>
      <c r="D508" s="28">
        <f t="shared" ref="D508:D510" si="31">D507</f>
        <v>1069</v>
      </c>
      <c r="E508" s="52"/>
      <c r="F508" s="53">
        <f t="shared" si="30"/>
        <v>0</v>
      </c>
    </row>
    <row r="509" spans="1:10" x14ac:dyDescent="0.25">
      <c r="A509" s="49"/>
      <c r="B509" s="56" t="s">
        <v>58</v>
      </c>
      <c r="C509" s="27" t="s">
        <v>54</v>
      </c>
      <c r="D509" s="28">
        <f t="shared" si="31"/>
        <v>1069</v>
      </c>
      <c r="E509" s="52"/>
      <c r="F509" s="53">
        <f t="shared" si="30"/>
        <v>0</v>
      </c>
    </row>
    <row r="510" spans="1:10" x14ac:dyDescent="0.25">
      <c r="A510" s="49"/>
      <c r="B510" s="56" t="s">
        <v>59</v>
      </c>
      <c r="C510" s="27" t="s">
        <v>54</v>
      </c>
      <c r="D510" s="28">
        <f t="shared" si="31"/>
        <v>1069</v>
      </c>
      <c r="E510" s="52"/>
      <c r="F510" s="53">
        <f t="shared" si="30"/>
        <v>0</v>
      </c>
    </row>
    <row r="511" spans="1:10" ht="15.75" thickBot="1" x14ac:dyDescent="0.3">
      <c r="A511" s="49"/>
      <c r="B511" s="25"/>
      <c r="C511" s="27"/>
      <c r="D511" s="28"/>
      <c r="E511" s="52"/>
      <c r="F511" s="53"/>
    </row>
    <row r="512" spans="1:10" ht="15.75" thickBot="1" x14ac:dyDescent="0.3">
      <c r="A512" s="49"/>
      <c r="B512" s="57" t="s">
        <v>7</v>
      </c>
      <c r="C512" s="58"/>
      <c r="D512" s="59"/>
      <c r="E512" s="60"/>
      <c r="F512" s="61">
        <f>SUM(F499:F511)</f>
        <v>0</v>
      </c>
    </row>
    <row r="513" spans="1:6" ht="15.75" thickBot="1" x14ac:dyDescent="0.3">
      <c r="A513" s="49"/>
      <c r="B513" s="62" t="s">
        <v>60</v>
      </c>
      <c r="C513" s="63"/>
      <c r="D513" s="64"/>
      <c r="E513" s="65"/>
      <c r="F513" s="61">
        <f>+F512*0.25</f>
        <v>0</v>
      </c>
    </row>
    <row r="514" spans="1:6" ht="15.75" thickBot="1" x14ac:dyDescent="0.3">
      <c r="A514" s="49"/>
      <c r="B514" s="66" t="s">
        <v>61</v>
      </c>
      <c r="C514" s="67"/>
      <c r="D514" s="68"/>
      <c r="E514" s="69"/>
      <c r="F514" s="70">
        <f>+F513+F512</f>
        <v>0</v>
      </c>
    </row>
    <row r="515" spans="1:6" x14ac:dyDescent="0.25">
      <c r="A515" s="49"/>
      <c r="B515" s="25"/>
      <c r="C515" s="27"/>
      <c r="D515" s="28"/>
      <c r="E515" s="52"/>
      <c r="F515" s="53"/>
    </row>
    <row r="516" spans="1:6" x14ac:dyDescent="0.25">
      <c r="A516" s="49"/>
      <c r="B516" s="54" t="s">
        <v>35</v>
      </c>
      <c r="C516" s="27"/>
      <c r="D516" s="28"/>
      <c r="E516" s="52"/>
      <c r="F516" s="53"/>
    </row>
    <row r="517" spans="1:6" x14ac:dyDescent="0.25">
      <c r="A517" s="49"/>
      <c r="B517" s="55" t="s">
        <v>44</v>
      </c>
      <c r="C517" s="27"/>
      <c r="D517" s="28"/>
      <c r="E517" s="52"/>
      <c r="F517" s="53"/>
    </row>
    <row r="518" spans="1:6" x14ac:dyDescent="0.25">
      <c r="A518" s="49"/>
      <c r="B518" s="25" t="s">
        <v>45</v>
      </c>
      <c r="C518" s="27" t="s">
        <v>46</v>
      </c>
      <c r="D518" s="28">
        <v>41</v>
      </c>
      <c r="E518" s="52"/>
      <c r="F518" s="53">
        <f t="shared" ref="F518:F560" si="32">D518*E518</f>
        <v>0</v>
      </c>
    </row>
    <row r="519" spans="1:6" x14ac:dyDescent="0.25">
      <c r="A519" s="49"/>
      <c r="B519" s="25" t="s">
        <v>49</v>
      </c>
      <c r="C519" s="27" t="s">
        <v>50</v>
      </c>
      <c r="D519" s="28">
        <v>1</v>
      </c>
      <c r="E519" s="52"/>
      <c r="F519" s="53">
        <f t="shared" si="32"/>
        <v>0</v>
      </c>
    </row>
    <row r="520" spans="1:6" x14ac:dyDescent="0.25">
      <c r="A520" s="49"/>
      <c r="B520" s="25" t="s">
        <v>52</v>
      </c>
      <c r="C520" s="27" t="s">
        <v>46</v>
      </c>
      <c r="D520" s="28">
        <v>53</v>
      </c>
      <c r="E520" s="52"/>
      <c r="F520" s="53">
        <f t="shared" si="32"/>
        <v>0</v>
      </c>
    </row>
    <row r="521" spans="1:6" x14ac:dyDescent="0.25">
      <c r="A521" s="49"/>
      <c r="B521" s="25" t="s">
        <v>66</v>
      </c>
      <c r="C521" s="27" t="s">
        <v>46</v>
      </c>
      <c r="D521" s="28">
        <v>41</v>
      </c>
      <c r="E521" s="52"/>
      <c r="F521" s="53">
        <f t="shared" si="32"/>
        <v>0</v>
      </c>
    </row>
    <row r="522" spans="1:6" x14ac:dyDescent="0.25">
      <c r="A522" s="49"/>
      <c r="B522" s="25"/>
      <c r="C522" s="27"/>
      <c r="D522" s="28"/>
      <c r="E522" s="52"/>
      <c r="F522" s="53"/>
    </row>
    <row r="523" spans="1:6" x14ac:dyDescent="0.25">
      <c r="A523" s="49"/>
      <c r="B523" s="25" t="s">
        <v>71</v>
      </c>
      <c r="C523" s="27" t="s">
        <v>54</v>
      </c>
      <c r="D523" s="28">
        <v>56</v>
      </c>
      <c r="E523" s="52"/>
      <c r="F523" s="53">
        <f t="shared" si="32"/>
        <v>0</v>
      </c>
    </row>
    <row r="524" spans="1:6" x14ac:dyDescent="0.25">
      <c r="A524" s="49"/>
      <c r="B524" s="25" t="s">
        <v>55</v>
      </c>
      <c r="C524" s="27" t="s">
        <v>54</v>
      </c>
      <c r="D524" s="28">
        <v>1187</v>
      </c>
      <c r="E524" s="52"/>
      <c r="F524" s="53"/>
    </row>
    <row r="525" spans="1:6" x14ac:dyDescent="0.25">
      <c r="A525" s="49"/>
      <c r="B525" s="56" t="s">
        <v>56</v>
      </c>
      <c r="C525" s="27" t="s">
        <v>54</v>
      </c>
      <c r="D525" s="28">
        <f>D524</f>
        <v>1187</v>
      </c>
      <c r="E525" s="52"/>
      <c r="F525" s="53">
        <f t="shared" si="32"/>
        <v>0</v>
      </c>
    </row>
    <row r="526" spans="1:6" x14ac:dyDescent="0.25">
      <c r="A526" s="49"/>
      <c r="B526" s="56" t="s">
        <v>57</v>
      </c>
      <c r="C526" s="27" t="s">
        <v>54</v>
      </c>
      <c r="D526" s="28">
        <f t="shared" ref="D526:D528" si="33">D525</f>
        <v>1187</v>
      </c>
      <c r="E526" s="52"/>
      <c r="F526" s="53">
        <f t="shared" si="32"/>
        <v>0</v>
      </c>
    </row>
    <row r="527" spans="1:6" x14ac:dyDescent="0.25">
      <c r="A527" s="49"/>
      <c r="B527" s="56" t="s">
        <v>58</v>
      </c>
      <c r="C527" s="27" t="s">
        <v>54</v>
      </c>
      <c r="D527" s="28">
        <f t="shared" si="33"/>
        <v>1187</v>
      </c>
      <c r="E527" s="52"/>
      <c r="F527" s="53">
        <f t="shared" si="32"/>
        <v>0</v>
      </c>
    </row>
    <row r="528" spans="1:6" x14ac:dyDescent="0.25">
      <c r="A528" s="49"/>
      <c r="B528" s="56" t="s">
        <v>59</v>
      </c>
      <c r="C528" s="27" t="s">
        <v>54</v>
      </c>
      <c r="D528" s="28">
        <f t="shared" si="33"/>
        <v>1187</v>
      </c>
      <c r="E528" s="52"/>
      <c r="F528" s="53">
        <f t="shared" si="32"/>
        <v>0</v>
      </c>
    </row>
    <row r="529" spans="1:6" ht="15.75" thickBot="1" x14ac:dyDescent="0.3">
      <c r="A529" s="49"/>
      <c r="B529" s="25"/>
      <c r="C529" s="27"/>
      <c r="D529" s="28"/>
      <c r="E529" s="52"/>
      <c r="F529" s="53"/>
    </row>
    <row r="530" spans="1:6" ht="15.75" thickBot="1" x14ac:dyDescent="0.3">
      <c r="A530" s="49"/>
      <c r="B530" s="57" t="s">
        <v>7</v>
      </c>
      <c r="C530" s="58"/>
      <c r="D530" s="59"/>
      <c r="E530" s="60"/>
      <c r="F530" s="61">
        <f>SUM(F518:F529)</f>
        <v>0</v>
      </c>
    </row>
    <row r="531" spans="1:6" ht="15.75" thickBot="1" x14ac:dyDescent="0.3">
      <c r="A531" s="49"/>
      <c r="B531" s="62" t="s">
        <v>60</v>
      </c>
      <c r="C531" s="63"/>
      <c r="D531" s="64"/>
      <c r="E531" s="65"/>
      <c r="F531" s="61">
        <f>+F530*0.25</f>
        <v>0</v>
      </c>
    </row>
    <row r="532" spans="1:6" ht="15.75" thickBot="1" x14ac:dyDescent="0.3">
      <c r="A532" s="49"/>
      <c r="B532" s="66" t="s">
        <v>61</v>
      </c>
      <c r="C532" s="67"/>
      <c r="D532" s="68"/>
      <c r="E532" s="69"/>
      <c r="F532" s="70">
        <f>+F531+F530</f>
        <v>0</v>
      </c>
    </row>
    <row r="533" spans="1:6" x14ac:dyDescent="0.25">
      <c r="A533" s="49"/>
      <c r="B533" s="25"/>
      <c r="C533" s="27"/>
      <c r="D533" s="28"/>
      <c r="E533" s="52"/>
      <c r="F533" s="53"/>
    </row>
    <row r="534" spans="1:6" x14ac:dyDescent="0.25">
      <c r="A534" s="49"/>
      <c r="B534" s="54" t="s">
        <v>36</v>
      </c>
      <c r="C534" s="27"/>
      <c r="D534" s="28"/>
      <c r="E534" s="52"/>
      <c r="F534" s="53"/>
    </row>
    <row r="535" spans="1:6" x14ac:dyDescent="0.25">
      <c r="A535" s="49"/>
      <c r="B535" s="55" t="s">
        <v>44</v>
      </c>
      <c r="C535" s="27"/>
      <c r="D535" s="28"/>
      <c r="E535" s="52"/>
      <c r="F535" s="53"/>
    </row>
    <row r="536" spans="1:6" x14ac:dyDescent="0.25">
      <c r="A536" s="49"/>
      <c r="B536" s="25" t="s">
        <v>45</v>
      </c>
      <c r="C536" s="27" t="s">
        <v>46</v>
      </c>
      <c r="D536" s="28">
        <v>82</v>
      </c>
      <c r="E536" s="52"/>
      <c r="F536" s="53">
        <f t="shared" si="32"/>
        <v>0</v>
      </c>
    </row>
    <row r="537" spans="1:6" x14ac:dyDescent="0.25">
      <c r="A537" s="49"/>
      <c r="B537" s="25" t="s">
        <v>49</v>
      </c>
      <c r="C537" s="27" t="s">
        <v>50</v>
      </c>
      <c r="D537" s="28">
        <v>1</v>
      </c>
      <c r="E537" s="52"/>
      <c r="F537" s="53">
        <f t="shared" si="32"/>
        <v>0</v>
      </c>
    </row>
    <row r="538" spans="1:6" x14ac:dyDescent="0.25">
      <c r="A538" s="49"/>
      <c r="B538" s="25" t="s">
        <v>51</v>
      </c>
      <c r="C538" s="27" t="s">
        <v>50</v>
      </c>
      <c r="D538" s="28">
        <v>4</v>
      </c>
      <c r="E538" s="52"/>
      <c r="F538" s="53">
        <f t="shared" si="32"/>
        <v>0</v>
      </c>
    </row>
    <row r="539" spans="1:6" x14ac:dyDescent="0.25">
      <c r="A539" s="49"/>
      <c r="B539" s="25"/>
      <c r="C539" s="27"/>
      <c r="D539" s="28"/>
      <c r="E539" s="52"/>
      <c r="F539" s="53"/>
    </row>
    <row r="540" spans="1:6" x14ac:dyDescent="0.25">
      <c r="A540" s="49"/>
      <c r="B540" s="25" t="s">
        <v>71</v>
      </c>
      <c r="C540" s="27" t="s">
        <v>54</v>
      </c>
      <c r="D540" s="28">
        <v>2048</v>
      </c>
      <c r="E540" s="52"/>
      <c r="F540" s="53">
        <f t="shared" si="32"/>
        <v>0</v>
      </c>
    </row>
    <row r="541" spans="1:6" x14ac:dyDescent="0.25">
      <c r="A541" s="49"/>
      <c r="B541" s="25" t="s">
        <v>63</v>
      </c>
      <c r="C541" s="27" t="s">
        <v>46</v>
      </c>
      <c r="D541" s="28">
        <v>212</v>
      </c>
      <c r="E541" s="52"/>
      <c r="F541" s="53">
        <f t="shared" si="32"/>
        <v>0</v>
      </c>
    </row>
    <row r="542" spans="1:6" ht="15.75" thickBot="1" x14ac:dyDescent="0.3">
      <c r="A542" s="49"/>
      <c r="B542" s="25"/>
      <c r="C542" s="27"/>
      <c r="D542" s="28"/>
      <c r="E542" s="52"/>
      <c r="F542" s="53"/>
    </row>
    <row r="543" spans="1:6" ht="15.75" thickBot="1" x14ac:dyDescent="0.3">
      <c r="A543" s="49"/>
      <c r="B543" s="57" t="s">
        <v>7</v>
      </c>
      <c r="C543" s="58"/>
      <c r="D543" s="59"/>
      <c r="E543" s="60"/>
      <c r="F543" s="61">
        <f>SUM(F533:F542)</f>
        <v>0</v>
      </c>
    </row>
    <row r="544" spans="1:6" ht="15.75" thickBot="1" x14ac:dyDescent="0.3">
      <c r="A544" s="49"/>
      <c r="B544" s="62" t="s">
        <v>60</v>
      </c>
      <c r="C544" s="63"/>
      <c r="D544" s="64"/>
      <c r="E544" s="65"/>
      <c r="F544" s="61">
        <f>+F543*0.25</f>
        <v>0</v>
      </c>
    </row>
    <row r="545" spans="1:7" ht="15.75" thickBot="1" x14ac:dyDescent="0.3">
      <c r="A545" s="49"/>
      <c r="B545" s="66" t="s">
        <v>61</v>
      </c>
      <c r="C545" s="67"/>
      <c r="D545" s="68"/>
      <c r="E545" s="69"/>
      <c r="F545" s="70">
        <f>+F544+F543</f>
        <v>0</v>
      </c>
    </row>
    <row r="546" spans="1:7" x14ac:dyDescent="0.25">
      <c r="A546" s="49"/>
      <c r="B546" s="25"/>
      <c r="C546" s="27"/>
      <c r="D546" s="28"/>
      <c r="E546" s="52"/>
      <c r="F546" s="53"/>
    </row>
    <row r="547" spans="1:7" x14ac:dyDescent="0.25">
      <c r="A547" s="49"/>
      <c r="B547" s="54" t="s">
        <v>37</v>
      </c>
      <c r="C547" s="27"/>
      <c r="D547" s="28"/>
      <c r="E547" s="52"/>
      <c r="F547" s="53"/>
      <c r="G547" s="71"/>
    </row>
    <row r="548" spans="1:7" x14ac:dyDescent="0.25">
      <c r="A548" s="49"/>
      <c r="B548" s="55" t="s">
        <v>44</v>
      </c>
      <c r="C548" s="27"/>
      <c r="D548" s="28"/>
      <c r="E548" s="52"/>
      <c r="F548" s="53"/>
      <c r="G548" s="71"/>
    </row>
    <row r="549" spans="1:7" x14ac:dyDescent="0.25">
      <c r="A549" s="49"/>
      <c r="B549" s="25" t="s">
        <v>45</v>
      </c>
      <c r="C549" s="27" t="s">
        <v>46</v>
      </c>
      <c r="D549" s="28">
        <v>42</v>
      </c>
      <c r="E549" s="52"/>
      <c r="F549" s="53">
        <f t="shared" si="32"/>
        <v>0</v>
      </c>
    </row>
    <row r="550" spans="1:7" x14ac:dyDescent="0.25">
      <c r="A550" s="49"/>
      <c r="B550" s="25" t="s">
        <v>47</v>
      </c>
      <c r="C550" s="27" t="s">
        <v>46</v>
      </c>
      <c r="D550" s="28">
        <v>90</v>
      </c>
      <c r="E550" s="52"/>
      <c r="F550" s="53">
        <f t="shared" si="32"/>
        <v>0</v>
      </c>
    </row>
    <row r="551" spans="1:7" x14ac:dyDescent="0.25">
      <c r="A551" s="49"/>
      <c r="B551" s="25" t="s">
        <v>49</v>
      </c>
      <c r="C551" s="27" t="s">
        <v>50</v>
      </c>
      <c r="D551" s="28">
        <v>1</v>
      </c>
      <c r="E551" s="52"/>
      <c r="F551" s="53">
        <f t="shared" si="32"/>
        <v>0</v>
      </c>
    </row>
    <row r="552" spans="1:7" x14ac:dyDescent="0.25">
      <c r="A552" s="49"/>
      <c r="B552" s="25" t="s">
        <v>51</v>
      </c>
      <c r="C552" s="27" t="s">
        <v>50</v>
      </c>
      <c r="D552" s="28">
        <v>2</v>
      </c>
      <c r="E552" s="52"/>
      <c r="F552" s="53">
        <f t="shared" si="32"/>
        <v>0</v>
      </c>
    </row>
    <row r="553" spans="1:7" x14ac:dyDescent="0.25">
      <c r="A553" s="49"/>
      <c r="B553" s="25" t="s">
        <v>66</v>
      </c>
      <c r="C553" s="27" t="s">
        <v>46</v>
      </c>
      <c r="D553" s="28">
        <v>42</v>
      </c>
      <c r="E553" s="52"/>
      <c r="F553" s="53">
        <f t="shared" si="32"/>
        <v>0</v>
      </c>
    </row>
    <row r="554" spans="1:7" x14ac:dyDescent="0.25">
      <c r="A554" s="49"/>
      <c r="B554" s="25"/>
      <c r="C554" s="27"/>
      <c r="D554" s="28"/>
      <c r="E554" s="52"/>
      <c r="F554" s="53"/>
    </row>
    <row r="555" spans="1:7" x14ac:dyDescent="0.25">
      <c r="A555" s="49"/>
      <c r="B555" s="25" t="s">
        <v>71</v>
      </c>
      <c r="C555" s="27" t="s">
        <v>54</v>
      </c>
      <c r="D555" s="28">
        <v>630</v>
      </c>
      <c r="E555" s="52"/>
      <c r="F555" s="53">
        <f t="shared" si="32"/>
        <v>0</v>
      </c>
    </row>
    <row r="556" spans="1:7" x14ac:dyDescent="0.25">
      <c r="A556" s="49"/>
      <c r="B556" s="25" t="s">
        <v>55</v>
      </c>
      <c r="C556" s="27" t="s">
        <v>54</v>
      </c>
      <c r="D556" s="28">
        <v>437</v>
      </c>
      <c r="E556" s="52"/>
      <c r="F556" s="53"/>
    </row>
    <row r="557" spans="1:7" x14ac:dyDescent="0.25">
      <c r="A557" s="49"/>
      <c r="B557" s="56" t="s">
        <v>56</v>
      </c>
      <c r="C557" s="27" t="s">
        <v>54</v>
      </c>
      <c r="D557" s="28">
        <f>D556</f>
        <v>437</v>
      </c>
      <c r="E557" s="52"/>
      <c r="F557" s="53">
        <f t="shared" si="32"/>
        <v>0</v>
      </c>
    </row>
    <row r="558" spans="1:7" x14ac:dyDescent="0.25">
      <c r="A558" s="49"/>
      <c r="B558" s="56" t="s">
        <v>57</v>
      </c>
      <c r="C558" s="27" t="s">
        <v>54</v>
      </c>
      <c r="D558" s="28">
        <f t="shared" ref="D558:D560" si="34">D557</f>
        <v>437</v>
      </c>
      <c r="E558" s="52"/>
      <c r="F558" s="53">
        <f t="shared" si="32"/>
        <v>0</v>
      </c>
    </row>
    <row r="559" spans="1:7" x14ac:dyDescent="0.25">
      <c r="A559" s="49"/>
      <c r="B559" s="56" t="s">
        <v>58</v>
      </c>
      <c r="C559" s="27" t="s">
        <v>54</v>
      </c>
      <c r="D559" s="28">
        <f t="shared" si="34"/>
        <v>437</v>
      </c>
      <c r="E559" s="52"/>
      <c r="F559" s="53">
        <f t="shared" si="32"/>
        <v>0</v>
      </c>
    </row>
    <row r="560" spans="1:7" ht="15.75" thickBot="1" x14ac:dyDescent="0.3">
      <c r="A560" s="49"/>
      <c r="B560" s="56" t="s">
        <v>59</v>
      </c>
      <c r="C560" s="27" t="s">
        <v>54</v>
      </c>
      <c r="D560" s="28">
        <f t="shared" si="34"/>
        <v>437</v>
      </c>
      <c r="E560" s="52"/>
      <c r="F560" s="53">
        <f t="shared" si="32"/>
        <v>0</v>
      </c>
    </row>
    <row r="561" spans="1:6" ht="15.75" thickBot="1" x14ac:dyDescent="0.3">
      <c r="A561" s="49"/>
      <c r="B561" s="57" t="s">
        <v>7</v>
      </c>
      <c r="C561" s="58"/>
      <c r="D561" s="59"/>
      <c r="E561" s="60"/>
      <c r="F561" s="61">
        <f>SUM(F549:F560)</f>
        <v>0</v>
      </c>
    </row>
    <row r="562" spans="1:6" ht="15.75" thickBot="1" x14ac:dyDescent="0.3">
      <c r="A562" s="49"/>
      <c r="B562" s="62" t="s">
        <v>60</v>
      </c>
      <c r="C562" s="63"/>
      <c r="D562" s="64"/>
      <c r="E562" s="65"/>
      <c r="F562" s="61">
        <f>+F561*0.25</f>
        <v>0</v>
      </c>
    </row>
    <row r="563" spans="1:6" ht="15.75" thickBot="1" x14ac:dyDescent="0.3">
      <c r="A563" s="49"/>
      <c r="B563" s="66" t="s">
        <v>61</v>
      </c>
      <c r="C563" s="67"/>
      <c r="D563" s="68"/>
      <c r="E563" s="69"/>
      <c r="F563" s="70">
        <f>+F562+F561</f>
        <v>0</v>
      </c>
    </row>
    <row r="564" spans="1:6" x14ac:dyDescent="0.25">
      <c r="A564" s="49"/>
      <c r="B564" s="73"/>
      <c r="C564" s="74"/>
      <c r="D564" s="74"/>
      <c r="E564" s="52"/>
      <c r="F564" s="53"/>
    </row>
    <row r="565" spans="1:6" x14ac:dyDescent="0.25">
      <c r="A565" s="49"/>
      <c r="B565" s="75"/>
      <c r="C565" s="74"/>
      <c r="D565" s="74"/>
      <c r="E565" s="52"/>
      <c r="F565" s="53"/>
    </row>
    <row r="566" spans="1:6" x14ac:dyDescent="0.25">
      <c r="A566" s="49"/>
      <c r="B566" s="50"/>
      <c r="C566" s="51"/>
      <c r="D566" s="52"/>
      <c r="E566" s="52"/>
      <c r="F566" s="53"/>
    </row>
    <row r="567" spans="1:6" ht="15.75" thickBot="1" x14ac:dyDescent="0.3">
      <c r="A567" s="49"/>
      <c r="B567" s="50"/>
      <c r="C567" s="51"/>
      <c r="D567" s="52"/>
      <c r="E567" s="52"/>
      <c r="F567" s="53"/>
    </row>
    <row r="568" spans="1:6" ht="15.75" x14ac:dyDescent="0.25">
      <c r="A568" s="76"/>
      <c r="B568" s="77"/>
      <c r="C568" s="76"/>
      <c r="D568" s="78"/>
      <c r="E568" s="78"/>
      <c r="F568" s="79"/>
    </row>
    <row r="569" spans="1:6" ht="18.75" x14ac:dyDescent="0.3">
      <c r="A569" s="51"/>
      <c r="B569" s="80" t="s">
        <v>68</v>
      </c>
      <c r="C569" s="51"/>
      <c r="D569" s="52"/>
      <c r="E569" s="52"/>
      <c r="F569" s="81">
        <f>SUM(F13:F567)</f>
        <v>0</v>
      </c>
    </row>
    <row r="570" spans="1:6" ht="18.75" x14ac:dyDescent="0.3">
      <c r="A570" s="51"/>
      <c r="B570" s="80"/>
      <c r="C570" s="51"/>
      <c r="D570" s="52"/>
      <c r="E570" s="52"/>
      <c r="F570" s="81"/>
    </row>
    <row r="571" spans="1:6" ht="18.75" x14ac:dyDescent="0.3">
      <c r="A571" s="51"/>
      <c r="B571" s="80" t="s">
        <v>69</v>
      </c>
      <c r="C571" s="82">
        <v>0.03</v>
      </c>
      <c r="D571" s="52"/>
      <c r="E571" s="52"/>
      <c r="F571" s="81">
        <f>F569*C571</f>
        <v>0</v>
      </c>
    </row>
    <row r="572" spans="1:6" ht="18.75" x14ac:dyDescent="0.3">
      <c r="A572" s="51"/>
      <c r="B572" s="80"/>
      <c r="C572" s="83"/>
      <c r="D572" s="52"/>
      <c r="E572" s="52"/>
      <c r="F572" s="81"/>
    </row>
    <row r="573" spans="1:6" ht="18.75" x14ac:dyDescent="0.3">
      <c r="A573" s="51"/>
      <c r="B573" s="80" t="s">
        <v>70</v>
      </c>
      <c r="C573" s="82">
        <v>0.22</v>
      </c>
      <c r="D573" s="52"/>
      <c r="E573" s="52"/>
      <c r="F573" s="81">
        <f>F569*C573</f>
        <v>0</v>
      </c>
    </row>
    <row r="574" spans="1:6" ht="18.75" x14ac:dyDescent="0.3">
      <c r="A574" s="51"/>
      <c r="B574" s="80"/>
      <c r="C574" s="84"/>
      <c r="D574" s="52"/>
      <c r="E574" s="52"/>
      <c r="F574" s="81"/>
    </row>
    <row r="575" spans="1:6" ht="18.75" x14ac:dyDescent="0.3">
      <c r="A575" s="51"/>
      <c r="B575" s="80" t="s">
        <v>61</v>
      </c>
      <c r="C575" s="51"/>
      <c r="D575" s="52"/>
      <c r="E575" s="52"/>
      <c r="F575" s="81">
        <f>F569+F571+F573</f>
        <v>0</v>
      </c>
    </row>
    <row r="576" spans="1:6" ht="16.5" thickBot="1" x14ac:dyDescent="0.3">
      <c r="A576" s="85"/>
      <c r="B576" s="86"/>
      <c r="C576" s="85"/>
      <c r="D576" s="70"/>
      <c r="E576" s="70"/>
      <c r="F576" s="87"/>
    </row>
    <row r="579" spans="1:10" s="89" customFormat="1" x14ac:dyDescent="0.25">
      <c r="A579" s="31"/>
      <c r="B579" s="88"/>
      <c r="C579" s="31"/>
      <c r="D579" s="41"/>
      <c r="E579" s="41"/>
      <c r="F579" s="41"/>
      <c r="G579" s="33"/>
      <c r="H579" s="33"/>
      <c r="I579" s="33"/>
      <c r="J579" s="33"/>
    </row>
    <row r="580" spans="1:10" s="89" customFormat="1" x14ac:dyDescent="0.25">
      <c r="A580" s="31"/>
      <c r="B580" s="90"/>
      <c r="C580" s="31"/>
      <c r="D580" s="41"/>
      <c r="E580" s="41"/>
      <c r="F580" s="41"/>
      <c r="G580" s="33"/>
      <c r="H580" s="33"/>
      <c r="I580" s="33"/>
      <c r="J580" s="33"/>
    </row>
    <row r="581" spans="1:10" s="89" customFormat="1" x14ac:dyDescent="0.25">
      <c r="A581" s="31"/>
      <c r="B581" s="90"/>
      <c r="C581" s="31"/>
      <c r="D581" s="41"/>
      <c r="E581" s="41"/>
      <c r="F581" s="41"/>
      <c r="G581" s="33"/>
      <c r="H581" s="33"/>
      <c r="I581" s="33"/>
      <c r="J581" s="33"/>
    </row>
    <row r="582" spans="1:10" s="89" customFormat="1" x14ac:dyDescent="0.25">
      <c r="A582" s="31"/>
      <c r="B582" s="90"/>
      <c r="C582" s="31"/>
      <c r="D582" s="41"/>
      <c r="E582" s="41"/>
      <c r="F582" s="41"/>
      <c r="G582" s="33"/>
      <c r="H582" s="33"/>
      <c r="I582" s="33"/>
      <c r="J582" s="33"/>
    </row>
  </sheetData>
  <autoFilter ref="A12:I567"/>
  <mergeCells count="3">
    <mergeCell ref="B2:F2"/>
    <mergeCell ref="B4:F4"/>
    <mergeCell ref="B10:E10"/>
  </mergeCells>
  <pageMargins left="0.70866141732283472" right="0.5118110236220472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Shan</cp:lastModifiedBy>
  <dcterms:created xsi:type="dcterms:W3CDTF">2018-07-28T00:42:34Z</dcterms:created>
  <dcterms:modified xsi:type="dcterms:W3CDTF">2025-10-28T16:15:01Z</dcterms:modified>
</cp:coreProperties>
</file>